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8240" windowHeight="7995"/>
  </bookViews>
  <sheets>
    <sheet name="גיליון1" sheetId="1" r:id="rId1"/>
    <sheet name="גיליון2" sheetId="2" r:id="rId2"/>
    <sheet name="גיליון3" sheetId="3" r:id="rId3"/>
  </sheets>
  <calcPr calcId="145621"/>
</workbook>
</file>

<file path=xl/calcChain.xml><?xml version="1.0" encoding="utf-8"?>
<calcChain xmlns="http://schemas.openxmlformats.org/spreadsheetml/2006/main">
  <c r="C139" i="1" l="1"/>
  <c r="C138" i="1"/>
  <c r="C137" i="1"/>
  <c r="C135" i="1"/>
  <c r="C133" i="1"/>
  <c r="C134" i="1"/>
  <c r="C132" i="1"/>
  <c r="C131" i="1"/>
  <c r="C130" i="1"/>
  <c r="C129" i="1"/>
  <c r="C128" i="1"/>
  <c r="C127" i="1"/>
  <c r="C126" i="1"/>
  <c r="G119" i="1"/>
  <c r="G118" i="1"/>
  <c r="G117" i="1"/>
  <c r="G101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78" i="1"/>
  <c r="G70" i="1"/>
  <c r="G71" i="1"/>
  <c r="G69" i="1"/>
  <c r="G59" i="1"/>
  <c r="G60" i="1"/>
  <c r="G61" i="1"/>
  <c r="G62" i="1"/>
  <c r="G63" i="1"/>
  <c r="G48" i="1"/>
  <c r="G34" i="1"/>
  <c r="G35" i="1"/>
  <c r="G36" i="1"/>
  <c r="G37" i="1"/>
  <c r="G38" i="1"/>
  <c r="G39" i="1"/>
  <c r="G40" i="1"/>
  <c r="G41" i="1"/>
  <c r="G42" i="1"/>
  <c r="G33" i="1"/>
  <c r="G19" i="1"/>
  <c r="G20" i="1"/>
  <c r="G21" i="1"/>
  <c r="G22" i="1"/>
  <c r="G23" i="1"/>
  <c r="G24" i="1"/>
  <c r="G25" i="1"/>
  <c r="G26" i="1"/>
  <c r="G27" i="1"/>
  <c r="G18" i="1"/>
  <c r="G6" i="1"/>
  <c r="G7" i="1"/>
  <c r="G8" i="1"/>
  <c r="G9" i="1"/>
  <c r="G10" i="1"/>
  <c r="G11" i="1"/>
  <c r="G12" i="1"/>
  <c r="G5" i="1"/>
  <c r="G13" i="1" s="1"/>
  <c r="G72" i="1" l="1"/>
  <c r="G64" i="1"/>
  <c r="G43" i="1"/>
  <c r="G28" i="1"/>
</calcChain>
</file>

<file path=xl/sharedStrings.xml><?xml version="1.0" encoding="utf-8"?>
<sst xmlns="http://schemas.openxmlformats.org/spreadsheetml/2006/main" count="317" uniqueCount="148">
  <si>
    <t>מכרז פומבי מס' 54/2013 תחזוקה, שדרוג, אספקה והתקנת מערכות טלוויזיה בכבלים (טל"כ) בשב"ס</t>
  </si>
  <si>
    <t>כתב כמויות ומחירים להתקנה חדשה/שדרוגים</t>
  </si>
  <si>
    <t>מסד</t>
  </si>
  <si>
    <t>תיאור</t>
  </si>
  <si>
    <t>סעיפים במפרט</t>
  </si>
  <si>
    <t>יח' מידה</t>
  </si>
  <si>
    <t>כמות</t>
  </si>
  <si>
    <t>מחיר יח'</t>
  </si>
  <si>
    <t>סה"כ</t>
  </si>
  <si>
    <t>אספקה והתקנת צלחת בקוטר 1.2 מ' הכוללת התקן העמדה/תלייה</t>
  </si>
  <si>
    <t>פרק ג-2 סעיף 4.2</t>
  </si>
  <si>
    <t>יח'</t>
  </si>
  <si>
    <t>אספקה והתקנת צלחת בקוטר 1.5 מ' הכוללת התקן העמדה/תלייה</t>
  </si>
  <si>
    <t>אספקה והתקנת צלחת בקוטר 1.8 מ' הכוללת התקן העמדה/תלייה</t>
  </si>
  <si>
    <r>
      <t xml:space="preserve">אספקה והתקנת יחידת </t>
    </r>
    <r>
      <rPr>
        <sz val="12"/>
        <color theme="1"/>
        <rFont val="Times New Roman"/>
        <family val="1"/>
      </rPr>
      <t>LNB</t>
    </r>
    <r>
      <rPr>
        <sz val="12"/>
        <color theme="1"/>
        <rFont val="David"/>
        <family val="2"/>
        <charset val="177"/>
      </rPr>
      <t xml:space="preserve"> –יציאה אחת</t>
    </r>
  </si>
  <si>
    <t>פרק ג-2 סעיף 4.3</t>
  </si>
  <si>
    <r>
      <t xml:space="preserve">אספקה והתקנת יחידת </t>
    </r>
    <r>
      <rPr>
        <sz val="12"/>
        <color theme="1"/>
        <rFont val="Times New Roman"/>
        <family val="1"/>
      </rPr>
      <t>LNB</t>
    </r>
    <r>
      <rPr>
        <sz val="12"/>
        <color theme="1"/>
        <rFont val="David"/>
        <family val="2"/>
        <charset val="177"/>
      </rPr>
      <t xml:space="preserve"> – 2 יציאות</t>
    </r>
  </si>
  <si>
    <t>פרק ג-2 סעיף 4.4</t>
  </si>
  <si>
    <r>
      <t xml:space="preserve">אספקה והתקנת יחידת </t>
    </r>
    <r>
      <rPr>
        <sz val="12"/>
        <color theme="1"/>
        <rFont val="Times New Roman"/>
        <family val="1"/>
      </rPr>
      <t>LNB</t>
    </r>
    <r>
      <rPr>
        <sz val="12"/>
        <color theme="1"/>
        <rFont val="David"/>
        <family val="2"/>
        <charset val="177"/>
      </rPr>
      <t xml:space="preserve"> – 4 יציאות</t>
    </r>
  </si>
  <si>
    <t>פרק ג-2 סעיף 4.5</t>
  </si>
  <si>
    <t>אספקה והתקנת ארון מעבר בגודל משוער 25*40*60</t>
  </si>
  <si>
    <t>פרק ג-2 סעיף 4.6</t>
  </si>
  <si>
    <r>
      <t xml:space="preserve">אספקה והשחלת כבל </t>
    </r>
    <r>
      <rPr>
        <sz val="12"/>
        <color theme="1"/>
        <rFont val="Times New Roman"/>
        <family val="1"/>
      </rPr>
      <t>RG-11</t>
    </r>
    <r>
      <rPr>
        <sz val="12"/>
        <color theme="1"/>
        <rFont val="David"/>
        <family val="2"/>
        <charset val="177"/>
      </rPr>
      <t xml:space="preserve"> (קו הזנה) כולל מחברים נדרשים</t>
    </r>
  </si>
  <si>
    <t>פרק ג-2 סעיף 6.2</t>
  </si>
  <si>
    <t>מ'</t>
  </si>
  <si>
    <t>סה"כ לפרק</t>
  </si>
  <si>
    <r>
      <t>1.</t>
    </r>
    <r>
      <rPr>
        <b/>
        <sz val="7"/>
        <color theme="1"/>
        <rFont val="Times New Roman"/>
        <family val="1"/>
      </rPr>
      <t xml:space="preserve">      </t>
    </r>
    <r>
      <rPr>
        <b/>
        <u/>
        <sz val="14"/>
        <color theme="1"/>
        <rFont val="David"/>
        <family val="2"/>
        <charset val="177"/>
      </rPr>
      <t>מערכת גג</t>
    </r>
  </si>
  <si>
    <r>
      <t xml:space="preserve">אספקה והתקנת מסד "19 גובה </t>
    </r>
    <r>
      <rPr>
        <sz val="10"/>
        <color theme="1"/>
        <rFont val="Arial"/>
        <family val="2"/>
      </rPr>
      <t>U</t>
    </r>
    <r>
      <rPr>
        <sz val="12"/>
        <color theme="1"/>
        <rFont val="David"/>
        <family val="2"/>
        <charset val="177"/>
      </rPr>
      <t>44.</t>
    </r>
  </si>
  <si>
    <t>פרק ג-2 סעיף 11</t>
  </si>
  <si>
    <t xml:space="preserve">אספקה והתקנת מודולטור </t>
  </si>
  <si>
    <t>פרק ג-2 סעיף 5.1</t>
  </si>
  <si>
    <t xml:space="preserve">אספקה והתקנת מקלט לווייני </t>
  </si>
  <si>
    <t>פרק ג-2 סעיף 5.2</t>
  </si>
  <si>
    <t xml:space="preserve">אספקה והתקנת משלב ערוצים </t>
  </si>
  <si>
    <t>פרק ג-2 סעיף 5.3</t>
  </si>
  <si>
    <t>אספקה והתקנת מפצל למערכות טל"כ ראשי 230 וולט</t>
  </si>
  <si>
    <t>פרק ג-2 סעיף 5.4</t>
  </si>
  <si>
    <t xml:space="preserve">אספקה והתקנת מפצל למערכות טל"כ ל- 2/4/8 </t>
  </si>
  <si>
    <t>אספקה והתקנת ארון אמצעים בגודל משוער 30*40*60</t>
  </si>
  <si>
    <t>אספקה והתקנת מגבר ראשי לרבות ספק כוח נדרש להתקנה בארון אמצעים</t>
  </si>
  <si>
    <t>פרק ג-2 סעיף 6.5</t>
  </si>
  <si>
    <r>
      <t xml:space="preserve">מסך מוניטור נייד לטכנאים דגם </t>
    </r>
    <r>
      <rPr>
        <sz val="12"/>
        <color theme="1"/>
        <rFont val="Times New Roman"/>
        <family val="1"/>
      </rPr>
      <t>CV-TEST2.5-III</t>
    </r>
    <r>
      <rPr>
        <sz val="12"/>
        <color theme="1"/>
        <rFont val="David"/>
        <family val="2"/>
        <charset val="177"/>
      </rPr>
      <t xml:space="preserve"> המשווק על ידי חברת "פולר" או שוו"ע מאושר ע"י שב"ס</t>
    </r>
  </si>
  <si>
    <t>פרק ג-2 סעיף 5.5</t>
  </si>
  <si>
    <r>
      <t xml:space="preserve">אספקה והתקנת מפסק </t>
    </r>
    <r>
      <rPr>
        <sz val="12"/>
        <color theme="1"/>
        <rFont val="Times New Roman"/>
        <family val="1"/>
      </rPr>
      <t xml:space="preserve">RF </t>
    </r>
    <r>
      <rPr>
        <sz val="12"/>
        <color theme="1"/>
        <rFont val="David"/>
        <family val="2"/>
        <charset val="177"/>
      </rPr>
      <t>לאפשר מיתוג של ערוצי שידור לתאים באופן ידני לפי הנחיות המזמין.</t>
    </r>
  </si>
  <si>
    <t>ללא</t>
  </si>
  <si>
    <t>2. מערכת מוקד אנלוגי</t>
  </si>
  <si>
    <r>
      <t>3.</t>
    </r>
    <r>
      <rPr>
        <b/>
        <sz val="7"/>
        <color theme="1"/>
        <rFont val="Times New Roman"/>
        <family val="1"/>
      </rPr>
      <t xml:space="preserve">      </t>
    </r>
    <r>
      <rPr>
        <b/>
        <u/>
        <sz val="14"/>
        <color theme="1"/>
        <rFont val="David"/>
        <family val="2"/>
        <charset val="177"/>
      </rPr>
      <t>רשת חלוקה/הפצה</t>
    </r>
  </si>
  <si>
    <t>פרק ג-2 סעיף 6.1</t>
  </si>
  <si>
    <t>פרק ג-2 סעיף 6.3</t>
  </si>
  <si>
    <t xml:space="preserve">נקודת חיבור בתא הכוללת מחבר לכבל מגשר מותקן על פנל בגודל של כ-10*8 ס"מ אנטי ונדלי </t>
  </si>
  <si>
    <t>פרק ג-2 סעיף 6.4</t>
  </si>
  <si>
    <t>אספקה והתקנת ארון תקשורת אזורי בגודל משוער 30*40*60</t>
  </si>
  <si>
    <t>אספקה והתקנת ארון תקשורת אזורי כנ"ל אך בגודל משוער 25*30*40</t>
  </si>
  <si>
    <t xml:space="preserve">אספקה והתקנת מפצל למערכות טל"כ 230 וולט </t>
  </si>
  <si>
    <t xml:space="preserve">פרק ג-2 </t>
  </si>
  <si>
    <r>
      <t xml:space="preserve">אספקה והשחלת כבל ראשי </t>
    </r>
    <r>
      <rPr>
        <sz val="12"/>
        <color theme="1"/>
        <rFont val="Times New Roman"/>
        <family val="1"/>
      </rPr>
      <t xml:space="preserve"> TFC-10540</t>
    </r>
    <r>
      <rPr>
        <sz val="12"/>
        <color theme="1"/>
        <rFont val="David"/>
        <family val="2"/>
        <charset val="177"/>
      </rPr>
      <t xml:space="preserve"> כולל מחברים נדרשים</t>
    </r>
  </si>
  <si>
    <r>
      <t xml:space="preserve">אספקה והשחלת כבל </t>
    </r>
    <r>
      <rPr>
        <sz val="12"/>
        <color theme="1"/>
        <rFont val="Times New Roman"/>
        <family val="1"/>
      </rPr>
      <t>RG-6</t>
    </r>
    <r>
      <rPr>
        <sz val="12"/>
        <color theme="1"/>
        <rFont val="David"/>
        <family val="2"/>
        <charset val="177"/>
      </rPr>
      <t xml:space="preserve"> כולל מחברים נדרשים</t>
    </r>
  </si>
  <si>
    <r>
      <t>אספקה והתקנת מגבר ראשי (</t>
    </r>
    <r>
      <rPr>
        <sz val="12"/>
        <color theme="1"/>
        <rFont val="Times New Roman"/>
        <family val="1"/>
      </rPr>
      <t>23Ov</t>
    </r>
    <r>
      <rPr>
        <sz val="12"/>
        <color theme="1"/>
        <rFont val="David"/>
        <family val="2"/>
        <charset val="177"/>
      </rPr>
      <t xml:space="preserve">) </t>
    </r>
  </si>
  <si>
    <r>
      <t>אספקת כבל מגשר ל-</t>
    </r>
    <r>
      <rPr>
        <sz val="12"/>
        <color theme="1"/>
        <rFont val="Times New Roman"/>
        <family val="1"/>
      </rPr>
      <t>TV</t>
    </r>
    <r>
      <rPr>
        <sz val="12"/>
        <color theme="1"/>
        <rFont val="David"/>
        <family val="2"/>
        <charset val="177"/>
      </rPr>
      <t xml:space="preserve"> באורך 40 ס"מ עם מחבר מכל צד של הכבל</t>
    </r>
  </si>
  <si>
    <r>
      <t xml:space="preserve">אספקה והתקנת פילטר </t>
    </r>
    <r>
      <rPr>
        <sz val="12"/>
        <color theme="1"/>
        <rFont val="Times New Roman"/>
        <family val="1"/>
      </rPr>
      <t>RF</t>
    </r>
    <r>
      <rPr>
        <sz val="12"/>
        <color theme="1"/>
        <rFont val="David"/>
        <family val="2"/>
        <charset val="177"/>
      </rPr>
      <t xml:space="preserve"> לאפשר סינון תחום תדר מועבר לתאים</t>
    </r>
  </si>
  <si>
    <r>
      <t>4.</t>
    </r>
    <r>
      <rPr>
        <b/>
        <sz val="7"/>
        <color theme="1"/>
        <rFont val="Times New Roman"/>
        <family val="1"/>
      </rPr>
      <t xml:space="preserve">      </t>
    </r>
    <r>
      <rPr>
        <b/>
        <u/>
        <sz val="14"/>
        <color theme="1"/>
        <rFont val="David"/>
        <family val="2"/>
        <charset val="177"/>
      </rPr>
      <t>מוקד דיגיטלי</t>
    </r>
  </si>
  <si>
    <t>אספקה והתקנת ציוד קליטה ושידור דיגיטלי עבור 11 ערוצים ואפשרות הרחבה בעוד 10 ערוצים לפחות</t>
  </si>
  <si>
    <t>פרק ג-2 סעיפים 7-9</t>
  </si>
  <si>
    <t>קומפלט</t>
  </si>
  <si>
    <t>עלות לכלל העבודות הקשורות לתוספת ערוץ אחד</t>
  </si>
  <si>
    <t xml:space="preserve">אספקה והתקנת  תוכנה לניהול ובקרה כולל אפשרות לבקרה מקומית מחדר התקשורת על המערכת הדיגיטאלית במתקן. הסעיף כולל רישיון כנדרש </t>
  </si>
  <si>
    <r>
      <t xml:space="preserve">אספקה והתקנת מסד </t>
    </r>
    <r>
      <rPr>
        <sz val="12"/>
        <color theme="1"/>
        <rFont val="Times New Roman"/>
        <family val="1"/>
      </rPr>
      <t>U</t>
    </r>
    <r>
      <rPr>
        <sz val="12"/>
        <color theme="1"/>
        <rFont val="David"/>
        <family val="2"/>
        <charset val="177"/>
      </rPr>
      <t>44 כמפורט כולל מנעול עבור הדלת</t>
    </r>
  </si>
  <si>
    <t>פרק ג-1 סעיף 11</t>
  </si>
  <si>
    <r>
      <t>אספקה והתקנה יחידת גבוי מתח</t>
    </r>
    <r>
      <rPr>
        <sz val="12"/>
        <color theme="1"/>
        <rFont val="Times New Roman"/>
        <family val="1"/>
      </rPr>
      <t xml:space="preserve">UPS </t>
    </r>
    <r>
      <rPr>
        <sz val="12"/>
        <color theme="1"/>
        <rFont val="David"/>
        <family val="2"/>
        <charset val="177"/>
      </rPr>
      <t xml:space="preserve"> לציוד הדיגיטאלי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David"/>
        <family val="2"/>
        <charset val="177"/>
      </rPr>
      <t>להגנה על הציוד במסד המרכזי בלבד ולמנוע נזק מהמחשב. זמן גיבוי 10 דקות</t>
    </r>
  </si>
  <si>
    <r>
      <t>אספקה והתקנה ממיר דיגיטלי בתקן</t>
    </r>
    <r>
      <rPr>
        <sz val="12"/>
        <color theme="1"/>
        <rFont val="Times New Roman"/>
        <family val="1"/>
      </rPr>
      <t xml:space="preserve"> – DVBC </t>
    </r>
    <r>
      <rPr>
        <sz val="12"/>
        <color theme="1"/>
        <rFont val="David"/>
        <family val="2"/>
        <charset val="177"/>
      </rPr>
      <t xml:space="preserve"> כולל שלט רחוק ועינית לשלט רחוק בחיבור מרוחק להתקנה על פנל אנטי ונדלי בתא</t>
    </r>
  </si>
  <si>
    <t>פרק ג-2 סעיף 7</t>
  </si>
  <si>
    <t>אספקת שלט רחוק תואם לממיר הדיגיטלי</t>
  </si>
  <si>
    <t xml:space="preserve">אספקה והתקנת מארז מוגן מים עבור הממיר הדיגיטאלי מחוץ לתא האסיר </t>
  </si>
  <si>
    <t>אספקת תוכנה להתקנה במחשב/מחשבי שב"ס בנציבות או מפקדת מחוז לניהול ובקרה כולל אפשרות לבקרה על המערכת הדיגיטאלית על הרשת הארגון ו/או רשת אינטרנט. הסעיף כולל רישיון נדרש</t>
  </si>
  <si>
    <t>אספקת תוכנה להתקנה במחשב/מחשבי שב"ס ביחידה לניהול ובקרה כולל אפשרות לבקרה על המערכת הדיגיטאלית על הרשת הארגון ו/או רשת אינטרנט. הסעיף כולל רישיון נדרש</t>
  </si>
  <si>
    <r>
      <t>5.</t>
    </r>
    <r>
      <rPr>
        <b/>
        <sz val="7"/>
        <color theme="1"/>
        <rFont val="Times New Roman"/>
        <family val="1"/>
      </rPr>
      <t xml:space="preserve">      </t>
    </r>
    <r>
      <rPr>
        <b/>
        <u/>
        <sz val="14"/>
        <color theme="1"/>
        <rFont val="David"/>
        <family val="2"/>
        <charset val="177"/>
      </rPr>
      <t>טלוויזיות</t>
    </r>
  </si>
  <si>
    <r>
      <t xml:space="preserve">מסכי </t>
    </r>
    <r>
      <rPr>
        <sz val="12"/>
        <color theme="1"/>
        <rFont val="Times New Roman"/>
        <family val="1"/>
      </rPr>
      <t>LED</t>
    </r>
    <r>
      <rPr>
        <sz val="12"/>
        <color theme="1"/>
        <rFont val="David"/>
        <family val="2"/>
        <charset val="177"/>
      </rPr>
      <t xml:space="preserve"> בגדלים של "21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David"/>
        <family val="2"/>
        <charset val="177"/>
      </rPr>
      <t xml:space="preserve"> כולל אמצעי תליה על הקיר, מעוקרי כניסת </t>
    </r>
    <r>
      <rPr>
        <sz val="12"/>
        <color theme="1"/>
        <rFont val="Times New Roman"/>
        <family val="1"/>
      </rPr>
      <t>USB</t>
    </r>
  </si>
  <si>
    <t>פרק ג-2 סעיף 14</t>
  </si>
  <si>
    <r>
      <t xml:space="preserve">מסכי </t>
    </r>
    <r>
      <rPr>
        <sz val="12"/>
        <color theme="1"/>
        <rFont val="Times New Roman"/>
        <family val="1"/>
      </rPr>
      <t>LED</t>
    </r>
    <r>
      <rPr>
        <sz val="12"/>
        <color theme="1"/>
        <rFont val="David"/>
        <family val="2"/>
        <charset val="177"/>
      </rPr>
      <t xml:space="preserve"> בגדלים של "26 כולל אמצעי תליה על הקיר, מעוקרי כניסת </t>
    </r>
    <r>
      <rPr>
        <sz val="12"/>
        <color theme="1"/>
        <rFont val="Times New Roman"/>
        <family val="1"/>
      </rPr>
      <t>USB</t>
    </r>
  </si>
  <si>
    <r>
      <t xml:space="preserve">מכשיר </t>
    </r>
    <r>
      <rPr>
        <sz val="12"/>
        <color theme="1"/>
        <rFont val="Times New Roman"/>
        <family val="1"/>
      </rPr>
      <t>DVD</t>
    </r>
    <r>
      <rPr>
        <sz val="12"/>
        <color theme="1"/>
        <rFont val="David"/>
        <family val="2"/>
        <charset val="177"/>
      </rPr>
      <t xml:space="preserve">, מעוקרי כניסת </t>
    </r>
    <r>
      <rPr>
        <sz val="12"/>
        <color theme="1"/>
        <rFont val="Times New Roman"/>
        <family val="1"/>
      </rPr>
      <t>USB</t>
    </r>
  </si>
  <si>
    <t>פרק ג-2 סעיף 15</t>
  </si>
  <si>
    <r>
      <t>6.</t>
    </r>
    <r>
      <rPr>
        <b/>
        <sz val="7"/>
        <color theme="1"/>
        <rFont val="Times New Roman"/>
        <family val="1"/>
      </rPr>
      <t xml:space="preserve">      </t>
    </r>
    <r>
      <rPr>
        <b/>
        <u/>
        <sz val="14"/>
        <color theme="1"/>
        <rFont val="David"/>
        <family val="2"/>
        <charset val="177"/>
      </rPr>
      <t>תחזוקת מערכות קיימות</t>
    </r>
  </si>
  <si>
    <t>מחוז דרום</t>
  </si>
  <si>
    <t>ב/מ אילת</t>
  </si>
  <si>
    <t>פרק ג-2 סעיף 18+20</t>
  </si>
  <si>
    <t>נפחא + רמון</t>
  </si>
  <si>
    <t>קציעות</t>
  </si>
  <si>
    <r>
      <t>אשל</t>
    </r>
    <r>
      <rPr>
        <sz val="12"/>
        <color rgb="FFFF0000"/>
        <rFont val="David"/>
        <family val="2"/>
        <charset val="177"/>
      </rPr>
      <t xml:space="preserve"> </t>
    </r>
    <r>
      <rPr>
        <sz val="12"/>
        <color theme="1"/>
        <rFont val="David"/>
        <family val="2"/>
        <charset val="177"/>
      </rPr>
      <t>+ אוהלי-קידר + דקל + אלה</t>
    </r>
  </si>
  <si>
    <t>שיקמה</t>
  </si>
  <si>
    <t>סהרונים</t>
  </si>
  <si>
    <t>קציעות – מתחם א'</t>
  </si>
  <si>
    <t>קציעות - דיירים</t>
  </si>
  <si>
    <t>קציעות - מתחם ג'</t>
  </si>
  <si>
    <t>מחוז מרכז</t>
  </si>
  <si>
    <t>איילון + מעשיהו + מר"ש + מג"ן +נווה תירצה+ גיבעון +ניצן</t>
  </si>
  <si>
    <t>הדרים +רימונים + אופק +השרון</t>
  </si>
  <si>
    <t>בימ"ר ירושלים ( מגרש הרוסים)</t>
  </si>
  <si>
    <t>עופר</t>
  </si>
  <si>
    <t>בימ"ר ת"א (אבו-כביר)</t>
  </si>
  <si>
    <t>מחוז צפון</t>
  </si>
  <si>
    <t>צלמון +חרמון</t>
  </si>
  <si>
    <t>קישון</t>
  </si>
  <si>
    <t>כרמל</t>
  </si>
  <si>
    <t>שיטה + גלבוע</t>
  </si>
  <si>
    <t>מגידו</t>
  </si>
  <si>
    <t>דמון</t>
  </si>
  <si>
    <t>ב/מ עכו</t>
  </si>
  <si>
    <r>
      <t>7.</t>
    </r>
    <r>
      <rPr>
        <b/>
        <sz val="7"/>
        <color theme="1"/>
        <rFont val="Times New Roman"/>
        <family val="1"/>
      </rPr>
      <t xml:space="preserve">      </t>
    </r>
    <r>
      <rPr>
        <b/>
        <u/>
        <sz val="14"/>
        <color theme="1"/>
        <rFont val="David"/>
        <family val="2"/>
        <charset val="177"/>
      </rPr>
      <t>תחזוקת מערכות חדשות</t>
    </r>
  </si>
  <si>
    <t>אחריות לשנה מעבר לתקופת החוזה על המערכות שיתווספו במהלך תקופת החוזה. ערך ההצעה יצוין ב- % (מקסימום מותר להצעה 5%).</t>
  </si>
  <si>
    <t>פרק ג'-1 סעיף 24</t>
  </si>
  <si>
    <t>%</t>
  </si>
  <si>
    <t>לא לסיכום</t>
  </si>
  <si>
    <r>
      <t>8.</t>
    </r>
    <r>
      <rPr>
        <b/>
        <sz val="7"/>
        <color theme="1"/>
        <rFont val="Times New Roman"/>
        <family val="1"/>
      </rPr>
      <t xml:space="preserve">      </t>
    </r>
    <r>
      <rPr>
        <b/>
        <u/>
        <sz val="14"/>
        <color theme="1"/>
        <rFont val="David"/>
        <family val="2"/>
        <charset val="177"/>
      </rPr>
      <t>תשתיות ושונות</t>
    </r>
  </si>
  <si>
    <t>שילוט כולל כל הנדרש במפרטים</t>
  </si>
  <si>
    <t>פרק ג-2 סעיף 13</t>
  </si>
  <si>
    <t>לא לתמחור, כלול במחיר המערכת</t>
  </si>
  <si>
    <t>תיעוד כולל כל הנדרש במפרטים</t>
  </si>
  <si>
    <t>פרק ג-1 סעיפים 17-18</t>
  </si>
  <si>
    <t>הדרכה כולל כל הנדרש במפרטים</t>
  </si>
  <si>
    <t>בדיקות קבלה כולל כל הנדרש במפרטים</t>
  </si>
  <si>
    <t>פרק ג-1 סעיף 21</t>
  </si>
  <si>
    <t>אחריות כולל כל הנדרש במפרטים</t>
  </si>
  <si>
    <t>פרק ג-1 סעיף 24</t>
  </si>
  <si>
    <t>הדרכה ייעודית עפ"י בקשת שב"ס מעבר לדרישת המפרט</t>
  </si>
  <si>
    <t>שעת נסיעה למתן שרות/התקנה במתקן שב"ס בתאום מראש על פי דרישת שב"ס</t>
  </si>
  <si>
    <t>שעה</t>
  </si>
  <si>
    <r>
      <t>10.</t>
    </r>
    <r>
      <rPr>
        <b/>
        <sz val="7"/>
        <color theme="1"/>
        <rFont val="Times New Roman"/>
        <family val="1"/>
      </rPr>
      <t xml:space="preserve">      </t>
    </r>
    <r>
      <rPr>
        <b/>
        <u/>
        <sz val="14"/>
        <color theme="1"/>
        <rFont val="David"/>
        <family val="2"/>
        <charset val="177"/>
      </rPr>
      <t>סיכום כתב הכמויות</t>
    </r>
  </si>
  <si>
    <t>הערות</t>
  </si>
  <si>
    <t>סה"כ עלות הפרק</t>
  </si>
  <si>
    <t>הנושא - פרק</t>
  </si>
  <si>
    <t>מערכת גג</t>
  </si>
  <si>
    <t>מוקד אנלוגי</t>
  </si>
  <si>
    <t>מערכת הפצה</t>
  </si>
  <si>
    <t>מערכת דיגיטלית</t>
  </si>
  <si>
    <t>טלוויזיות</t>
  </si>
  <si>
    <t>תחזוקת מערכות קיימות</t>
  </si>
  <si>
    <t>תחזוקת מערכות חדשות (יינתן בערכים של אחוזים לכל שנת שירות ותחזוקה מעבר לתקופת האחריות)</t>
  </si>
  <si>
    <t>תשתיות ושונות</t>
  </si>
  <si>
    <t>שילוט, תיעוד, הדרכה, בדיקות קבלה ואחריות</t>
  </si>
  <si>
    <t>סה"כ סכום לכלל הפרקים</t>
  </si>
  <si>
    <t>הנחה מיוחדת</t>
  </si>
  <si>
    <t>סה"כ לאחר הנחה</t>
  </si>
  <si>
    <t>סה"כ  סכום ההצעה</t>
  </si>
  <si>
    <t>סעיף בכתב כמויות</t>
  </si>
  <si>
    <t>מע"מ ׁ(17%)</t>
  </si>
  <si>
    <r>
      <t>הערה</t>
    </r>
    <r>
      <rPr>
        <b/>
        <sz val="12"/>
        <color theme="1"/>
        <rFont val="David"/>
        <family val="2"/>
        <charset val="177"/>
      </rPr>
      <t xml:space="preserve"> -</t>
    </r>
    <r>
      <rPr>
        <b/>
        <i/>
        <sz val="12"/>
        <color theme="1"/>
        <rFont val="David"/>
        <family val="2"/>
        <charset val="177"/>
      </rPr>
      <t xml:space="preserve"> </t>
    </r>
    <r>
      <rPr>
        <b/>
        <sz val="12"/>
        <color theme="1"/>
        <rFont val="David"/>
        <family val="2"/>
        <charset val="177"/>
      </rPr>
      <t>הכמויות המוצגות  בכתב הכמויות הינן לצורך שקלול ההצעות לרבות תיחור בין הצעות הקבלנים.</t>
    </r>
  </si>
  <si>
    <t xml:space="preserve">  </t>
  </si>
  <si>
    <r>
      <t>חתימת וחותמת הקבלן</t>
    </r>
    <r>
      <rPr>
        <sz val="12"/>
        <color theme="1"/>
        <rFont val="Times New Roman"/>
        <family val="1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</si>
</sst>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Arial"/>
      <family val="2"/>
      <charset val="177"/>
      <scheme val="minor"/>
    </font>
    <font>
      <sz val="12"/>
      <color theme="1"/>
      <name val="Times New Roman"/>
      <family val="1"/>
    </font>
    <font>
      <b/>
      <u/>
      <sz val="12"/>
      <color theme="1"/>
      <name val="David"/>
      <family val="2"/>
      <charset val="177"/>
    </font>
    <font>
      <b/>
      <u/>
      <sz val="14"/>
      <color theme="1"/>
      <name val="David"/>
      <family val="2"/>
      <charset val="177"/>
    </font>
    <font>
      <sz val="14"/>
      <color theme="1"/>
      <name val="Arial"/>
      <family val="2"/>
      <charset val="177"/>
      <scheme val="minor"/>
    </font>
    <font>
      <b/>
      <sz val="14"/>
      <color theme="1"/>
      <name val="David"/>
      <family val="2"/>
      <charset val="177"/>
    </font>
    <font>
      <u/>
      <sz val="14"/>
      <color theme="1"/>
      <name val="David"/>
      <family val="2"/>
      <charset val="177"/>
    </font>
    <font>
      <sz val="12"/>
      <color theme="1"/>
      <name val="David"/>
      <family val="2"/>
      <charset val="177"/>
    </font>
    <font>
      <b/>
      <sz val="12"/>
      <color theme="1"/>
      <name val="David"/>
      <family val="2"/>
      <charset val="177"/>
    </font>
    <font>
      <b/>
      <sz val="14"/>
      <color theme="1"/>
      <name val="Times New Roman"/>
      <family val="1"/>
    </font>
    <font>
      <b/>
      <sz val="7"/>
      <color theme="1"/>
      <name val="Times New Roman"/>
      <family val="1"/>
    </font>
    <font>
      <sz val="10"/>
      <color theme="1"/>
      <name val="Arial"/>
      <family val="2"/>
    </font>
    <font>
      <sz val="12"/>
      <color rgb="FF000000"/>
      <name val="David"/>
      <family val="2"/>
      <charset val="177"/>
    </font>
    <font>
      <sz val="12"/>
      <color theme="1"/>
      <name val="Calibri"/>
      <family val="2"/>
    </font>
    <font>
      <sz val="12"/>
      <color rgb="FFFF0000"/>
      <name val="David"/>
      <family val="2"/>
      <charset val="177"/>
    </font>
    <font>
      <b/>
      <sz val="12"/>
      <color rgb="FFFF0000"/>
      <name val="David"/>
      <family val="2"/>
      <charset val="177"/>
    </font>
    <font>
      <b/>
      <i/>
      <sz val="12"/>
      <color theme="1"/>
      <name val="David"/>
      <family val="2"/>
      <charset val="177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gray125">
        <bgColor rgb="FFDFDFDF"/>
      </patternFill>
    </fill>
  </fills>
  <borders count="4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double">
        <color indexed="64"/>
      </bottom>
      <diagonal/>
    </border>
    <border>
      <left style="medium">
        <color rgb="FF000000"/>
      </left>
      <right/>
      <top style="medium">
        <color rgb="FF000000"/>
      </top>
      <bottom style="double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double">
        <color indexed="64"/>
      </bottom>
      <diagonal/>
    </border>
    <border>
      <left style="medium">
        <color rgb="FF000000"/>
      </left>
      <right/>
      <top style="medium">
        <color indexed="64"/>
      </top>
      <bottom style="double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double">
        <color indexed="64"/>
      </top>
      <bottom/>
      <diagonal/>
    </border>
    <border>
      <left style="medium">
        <color rgb="FF000000"/>
      </left>
      <right/>
      <top style="double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2" fillId="0" borderId="0" xfId="0" applyFont="1" applyAlignment="1">
      <alignment horizontal="center" vertical="center" readingOrder="2"/>
    </xf>
    <xf numFmtId="0" fontId="3" fillId="0" borderId="0" xfId="0" applyFont="1" applyAlignment="1">
      <alignment horizontal="center" vertical="center" readingOrder="2"/>
    </xf>
    <xf numFmtId="0" fontId="4" fillId="0" borderId="0" xfId="0" applyFont="1" applyAlignment="1">
      <alignment horizontal="center"/>
    </xf>
    <xf numFmtId="0" fontId="4" fillId="0" borderId="0" xfId="0" applyFont="1"/>
    <xf numFmtId="0" fontId="6" fillId="0" borderId="0" xfId="0" applyFont="1" applyAlignment="1">
      <alignment horizontal="right" vertical="center" readingOrder="2"/>
    </xf>
    <xf numFmtId="0" fontId="7" fillId="0" borderId="3" xfId="0" applyFont="1" applyBorder="1" applyAlignment="1">
      <alignment horizontal="center" vertical="center" wrapText="1" readingOrder="2"/>
    </xf>
    <xf numFmtId="0" fontId="7" fillId="0" borderId="4" xfId="0" applyFont="1" applyBorder="1" applyAlignment="1">
      <alignment horizontal="justify" vertical="center" wrapText="1" readingOrder="2"/>
    </xf>
    <xf numFmtId="0" fontId="7" fillId="0" borderId="4" xfId="0" applyFont="1" applyBorder="1" applyAlignment="1">
      <alignment horizontal="center" vertical="center" wrapText="1" readingOrder="2"/>
    </xf>
    <xf numFmtId="0" fontId="7" fillId="0" borderId="4" xfId="0" applyFont="1" applyBorder="1" applyAlignment="1">
      <alignment horizontal="center" vertical="center" wrapText="1" readingOrder="1"/>
    </xf>
    <xf numFmtId="0" fontId="1" fillId="0" borderId="4" xfId="0" applyFont="1" applyBorder="1" applyAlignment="1">
      <alignment horizontal="center" vertical="center" wrapText="1" readingOrder="2"/>
    </xf>
    <xf numFmtId="0" fontId="1" fillId="0" borderId="4" xfId="0" applyFont="1" applyBorder="1" applyAlignment="1">
      <alignment horizontal="center" vertical="center" wrapText="1" readingOrder="1"/>
    </xf>
    <xf numFmtId="0" fontId="7" fillId="0" borderId="5" xfId="0" applyFont="1" applyBorder="1" applyAlignment="1">
      <alignment horizontal="center" vertical="center" wrapText="1" readingOrder="2"/>
    </xf>
    <xf numFmtId="0" fontId="7" fillId="0" borderId="5" xfId="0" applyFont="1" applyBorder="1" applyAlignment="1">
      <alignment horizontal="center" vertical="center" wrapText="1" readingOrder="2"/>
    </xf>
    <xf numFmtId="0" fontId="7" fillId="0" borderId="7" xfId="0" applyFont="1" applyBorder="1" applyAlignment="1">
      <alignment horizontal="center" vertical="center" wrapText="1" readingOrder="2"/>
    </xf>
    <xf numFmtId="0" fontId="7" fillId="0" borderId="8" xfId="0" applyFont="1" applyBorder="1" applyAlignment="1">
      <alignment horizontal="center" vertical="center" wrapText="1" readingOrder="2"/>
    </xf>
    <xf numFmtId="0" fontId="7" fillId="0" borderId="9" xfId="0" applyFont="1" applyBorder="1" applyAlignment="1">
      <alignment horizontal="center" vertical="center" wrapText="1" readingOrder="2"/>
    </xf>
    <xf numFmtId="0" fontId="5" fillId="0" borderId="7" xfId="0" applyFont="1" applyBorder="1" applyAlignment="1">
      <alignment horizontal="center" vertical="center" wrapText="1" readingOrder="2"/>
    </xf>
    <xf numFmtId="0" fontId="5" fillId="0" borderId="10" xfId="0" applyFont="1" applyBorder="1" applyAlignment="1">
      <alignment horizontal="center" vertical="center" wrapText="1" readingOrder="2"/>
    </xf>
    <xf numFmtId="0" fontId="5" fillId="0" borderId="4" xfId="0" applyFont="1" applyBorder="1" applyAlignment="1">
      <alignment horizontal="center" vertical="center" wrapText="1" readingOrder="2"/>
    </xf>
    <xf numFmtId="0" fontId="5" fillId="0" borderId="6" xfId="0" applyFont="1" applyBorder="1" applyAlignment="1">
      <alignment horizontal="center" vertical="center" wrapText="1" readingOrder="2"/>
    </xf>
    <xf numFmtId="0" fontId="7" fillId="0" borderId="4" xfId="0" applyFont="1" applyBorder="1" applyAlignment="1">
      <alignment horizontal="center" vertical="center" wrapText="1" readingOrder="2"/>
    </xf>
    <xf numFmtId="0" fontId="5" fillId="0" borderId="0" xfId="0" applyFont="1" applyBorder="1" applyAlignment="1">
      <alignment horizontal="center" vertical="center" wrapText="1" readingOrder="2"/>
    </xf>
    <xf numFmtId="0" fontId="5" fillId="2" borderId="12" xfId="0" applyFont="1" applyFill="1" applyBorder="1" applyAlignment="1">
      <alignment horizontal="center" vertical="center" wrapText="1" readingOrder="2"/>
    </xf>
    <xf numFmtId="0" fontId="5" fillId="2" borderId="13" xfId="0" applyFont="1" applyFill="1" applyBorder="1" applyAlignment="1">
      <alignment horizontal="center" vertical="center" wrapText="1" readingOrder="2"/>
    </xf>
    <xf numFmtId="0" fontId="5" fillId="2" borderId="14" xfId="0" applyFont="1" applyFill="1" applyBorder="1" applyAlignment="1">
      <alignment horizontal="center" vertical="center" wrapText="1" readingOrder="2"/>
    </xf>
    <xf numFmtId="0" fontId="7" fillId="0" borderId="15" xfId="0" applyFont="1" applyBorder="1" applyAlignment="1">
      <alignment horizontal="center" vertical="center" wrapText="1" readingOrder="2"/>
    </xf>
    <xf numFmtId="0" fontId="7" fillId="0" borderId="16" xfId="0" applyFont="1" applyBorder="1" applyAlignment="1">
      <alignment horizontal="center" vertical="center" wrapText="1" readingOrder="2"/>
    </xf>
    <xf numFmtId="0" fontId="7" fillId="0" borderId="17" xfId="0" applyFont="1" applyBorder="1" applyAlignment="1">
      <alignment horizontal="center" vertical="center" wrapText="1" readingOrder="2"/>
    </xf>
    <xf numFmtId="0" fontId="7" fillId="0" borderId="18" xfId="0" applyFont="1" applyBorder="1" applyAlignment="1">
      <alignment horizontal="justify" vertical="center" wrapText="1" readingOrder="2"/>
    </xf>
    <xf numFmtId="0" fontId="7" fillId="0" borderId="18" xfId="0" applyFont="1" applyBorder="1" applyAlignment="1">
      <alignment horizontal="center" vertical="center" wrapText="1" readingOrder="2"/>
    </xf>
    <xf numFmtId="0" fontId="7" fillId="0" borderId="18" xfId="0" applyFont="1" applyBorder="1" applyAlignment="1">
      <alignment horizontal="center" vertical="center" wrapText="1" readingOrder="1"/>
    </xf>
    <xf numFmtId="0" fontId="7" fillId="0" borderId="0" xfId="0" applyFont="1" applyBorder="1" applyAlignment="1">
      <alignment horizontal="center" vertical="center" wrapText="1" readingOrder="2"/>
    </xf>
    <xf numFmtId="0" fontId="5" fillId="0" borderId="20" xfId="0" applyFont="1" applyBorder="1" applyAlignment="1">
      <alignment horizontal="center" vertical="center" wrapText="1" readingOrder="2"/>
    </xf>
    <xf numFmtId="0" fontId="5" fillId="0" borderId="21" xfId="0" applyFont="1" applyBorder="1" applyAlignment="1">
      <alignment horizontal="center" vertical="center" wrapText="1" readingOrder="2"/>
    </xf>
    <xf numFmtId="0" fontId="5" fillId="0" borderId="22" xfId="0" applyFont="1" applyBorder="1" applyAlignment="1">
      <alignment horizontal="center" vertical="center" wrapText="1" readingOrder="2"/>
    </xf>
    <xf numFmtId="0" fontId="5" fillId="0" borderId="24" xfId="0" applyFont="1" applyBorder="1" applyAlignment="1">
      <alignment horizontal="center" vertical="center" wrapText="1" readingOrder="2"/>
    </xf>
    <xf numFmtId="0" fontId="5" fillId="0" borderId="25" xfId="0" applyFont="1" applyBorder="1" applyAlignment="1">
      <alignment horizontal="center" vertical="center" wrapText="1" readingOrder="2"/>
    </xf>
    <xf numFmtId="0" fontId="5" fillId="0" borderId="26" xfId="0" applyFont="1" applyBorder="1" applyAlignment="1">
      <alignment horizontal="center" vertical="center" wrapText="1" readingOrder="2"/>
    </xf>
    <xf numFmtId="0" fontId="8" fillId="0" borderId="23" xfId="0" applyFont="1" applyBorder="1" applyAlignment="1">
      <alignment horizontal="center" vertical="center" wrapText="1" readingOrder="2"/>
    </xf>
    <xf numFmtId="0" fontId="8" fillId="0" borderId="19" xfId="0" applyFont="1" applyBorder="1" applyAlignment="1">
      <alignment horizontal="center" vertical="center" wrapText="1" readingOrder="2"/>
    </xf>
    <xf numFmtId="0" fontId="9" fillId="0" borderId="0" xfId="0" applyFont="1" applyAlignment="1">
      <alignment horizontal="right" vertical="center" readingOrder="2"/>
    </xf>
    <xf numFmtId="0" fontId="5" fillId="3" borderId="1" xfId="0" applyFont="1" applyFill="1" applyBorder="1" applyAlignment="1">
      <alignment horizontal="center" vertical="center" wrapText="1" readingOrder="2"/>
    </xf>
    <xf numFmtId="0" fontId="5" fillId="3" borderId="2" xfId="0" applyFont="1" applyFill="1" applyBorder="1" applyAlignment="1">
      <alignment horizontal="center" vertical="center" wrapText="1" readingOrder="2"/>
    </xf>
    <xf numFmtId="0" fontId="5" fillId="3" borderId="27" xfId="0" applyFont="1" applyFill="1" applyBorder="1" applyAlignment="1">
      <alignment horizontal="center" vertical="center" wrapText="1" readingOrder="2"/>
    </xf>
    <xf numFmtId="0" fontId="7" fillId="0" borderId="28" xfId="0" applyFont="1" applyBorder="1" applyAlignment="1">
      <alignment horizontal="center" vertical="center" wrapText="1" readingOrder="2"/>
    </xf>
    <xf numFmtId="0" fontId="7" fillId="0" borderId="29" xfId="0" applyFont="1" applyBorder="1" applyAlignment="1">
      <alignment horizontal="center" vertical="center" wrapText="1" readingOrder="2"/>
    </xf>
    <xf numFmtId="0" fontId="8" fillId="0" borderId="29" xfId="0" applyFont="1" applyBorder="1" applyAlignment="1">
      <alignment horizontal="center" vertical="center" wrapText="1" readingOrder="2"/>
    </xf>
    <xf numFmtId="0" fontId="8" fillId="0" borderId="30" xfId="0" applyFont="1" applyBorder="1" applyAlignment="1">
      <alignment horizontal="center" vertical="center" wrapText="1" readingOrder="2"/>
    </xf>
    <xf numFmtId="0" fontId="7" fillId="0" borderId="31" xfId="0" applyFont="1" applyBorder="1" applyAlignment="1">
      <alignment horizontal="center" vertical="center" wrapText="1" readingOrder="2"/>
    </xf>
    <xf numFmtId="0" fontId="7" fillId="0" borderId="32" xfId="0" applyFont="1" applyBorder="1" applyAlignment="1">
      <alignment horizontal="center" vertical="center" wrapText="1" readingOrder="2"/>
    </xf>
    <xf numFmtId="0" fontId="7" fillId="0" borderId="3" xfId="0" applyFont="1" applyBorder="1" applyAlignment="1">
      <alignment horizontal="center" vertical="center" wrapText="1" readingOrder="2"/>
    </xf>
    <xf numFmtId="0" fontId="7" fillId="0" borderId="32" xfId="0" applyFont="1" applyBorder="1" applyAlignment="1">
      <alignment horizontal="justify" vertical="center" wrapText="1" readingOrder="2"/>
    </xf>
    <xf numFmtId="0" fontId="7" fillId="0" borderId="31" xfId="0" applyFont="1" applyBorder="1" applyAlignment="1">
      <alignment horizontal="justify" vertical="center" wrapText="1" readingOrder="2"/>
    </xf>
    <xf numFmtId="0" fontId="7" fillId="0" borderId="3" xfId="0" applyFont="1" applyBorder="1" applyAlignment="1">
      <alignment horizontal="justify" vertical="center" wrapText="1" readingOrder="2"/>
    </xf>
    <xf numFmtId="0" fontId="7" fillId="0" borderId="33" xfId="0" applyFont="1" applyBorder="1" applyAlignment="1">
      <alignment horizontal="center" vertical="center" wrapText="1" readingOrder="2"/>
    </xf>
    <xf numFmtId="0" fontId="7" fillId="0" borderId="34" xfId="0" applyFont="1" applyBorder="1" applyAlignment="1">
      <alignment horizontal="center" vertical="center" wrapText="1" readingOrder="2"/>
    </xf>
    <xf numFmtId="0" fontId="7" fillId="0" borderId="34" xfId="0" applyFont="1" applyBorder="1" applyAlignment="1">
      <alignment horizontal="justify" vertical="center" wrapText="1" readingOrder="2"/>
    </xf>
    <xf numFmtId="0" fontId="7" fillId="0" borderId="34" xfId="0" applyFont="1" applyBorder="1" applyAlignment="1">
      <alignment horizontal="right" vertical="center" wrapText="1" readingOrder="2"/>
    </xf>
    <xf numFmtId="0" fontId="7" fillId="0" borderId="3" xfId="0" applyFont="1" applyBorder="1" applyAlignment="1">
      <alignment horizontal="right" vertical="center" wrapText="1" readingOrder="2"/>
    </xf>
    <xf numFmtId="0" fontId="7" fillId="0" borderId="35" xfId="0" applyFont="1" applyBorder="1" applyAlignment="1">
      <alignment horizontal="center" vertical="center" wrapText="1" readingOrder="2"/>
    </xf>
    <xf numFmtId="0" fontId="7" fillId="0" borderId="36" xfId="0" applyFont="1" applyBorder="1" applyAlignment="1">
      <alignment horizontal="center" vertical="center" wrapText="1" readingOrder="2"/>
    </xf>
    <xf numFmtId="0" fontId="7" fillId="0" borderId="28" xfId="0" applyFont="1" applyBorder="1" applyAlignment="1">
      <alignment horizontal="center" vertical="center" wrapText="1" readingOrder="2"/>
    </xf>
    <xf numFmtId="0" fontId="12" fillId="0" borderId="32" xfId="0" applyFont="1" applyBorder="1" applyAlignment="1">
      <alignment horizontal="center" vertical="center" wrapText="1" readingOrder="2"/>
    </xf>
    <xf numFmtId="0" fontId="12" fillId="0" borderId="31" xfId="0" applyFont="1" applyBorder="1" applyAlignment="1">
      <alignment horizontal="center" vertical="center" wrapText="1" readingOrder="2"/>
    </xf>
    <xf numFmtId="0" fontId="12" fillId="0" borderId="3" xfId="0" applyFont="1" applyBorder="1" applyAlignment="1">
      <alignment horizontal="center" vertical="center" wrapText="1" readingOrder="2"/>
    </xf>
    <xf numFmtId="0" fontId="12" fillId="0" borderId="34" xfId="0" applyFont="1" applyBorder="1" applyAlignment="1">
      <alignment horizontal="center" vertical="center" wrapText="1" readingOrder="2"/>
    </xf>
    <xf numFmtId="0" fontId="7" fillId="0" borderId="36" xfId="0" applyFont="1" applyBorder="1" applyAlignment="1">
      <alignment horizontal="center" vertical="center" wrapText="1" readingOrder="2"/>
    </xf>
    <xf numFmtId="0" fontId="7" fillId="0" borderId="4" xfId="0" applyFont="1" applyBorder="1" applyAlignment="1">
      <alignment horizontal="right" vertical="center" wrapText="1" readingOrder="2"/>
    </xf>
    <xf numFmtId="0" fontId="13" fillId="0" borderId="4" xfId="0" applyFont="1" applyBorder="1" applyAlignment="1">
      <alignment horizontal="center" vertical="center" wrapText="1" readingOrder="2"/>
    </xf>
    <xf numFmtId="0" fontId="13" fillId="0" borderId="28" xfId="0" applyFont="1" applyBorder="1" applyAlignment="1">
      <alignment horizontal="center" vertical="center" wrapText="1" readingOrder="2"/>
    </xf>
    <xf numFmtId="0" fontId="13" fillId="0" borderId="3" xfId="0" applyFont="1" applyBorder="1" applyAlignment="1">
      <alignment horizontal="center" vertical="center" wrapText="1" readingOrder="2"/>
    </xf>
    <xf numFmtId="0" fontId="3" fillId="0" borderId="4" xfId="0" applyFont="1" applyBorder="1" applyAlignment="1">
      <alignment horizontal="justify" vertical="center" wrapText="1" readingOrder="2"/>
    </xf>
    <xf numFmtId="0" fontId="13" fillId="0" borderId="5" xfId="0" applyFont="1" applyBorder="1" applyAlignment="1">
      <alignment horizontal="center" vertical="center" wrapText="1" readingOrder="2"/>
    </xf>
    <xf numFmtId="0" fontId="13" fillId="0" borderId="7" xfId="0" applyFont="1" applyBorder="1" applyAlignment="1">
      <alignment horizontal="center" vertical="center" wrapText="1" readingOrder="2"/>
    </xf>
    <xf numFmtId="0" fontId="13" fillId="0" borderId="8" xfId="0" applyFont="1" applyBorder="1" applyAlignment="1">
      <alignment horizontal="center" vertical="center" wrapText="1" readingOrder="2"/>
    </xf>
    <xf numFmtId="0" fontId="13" fillId="0" borderId="9" xfId="0" applyFont="1" applyBorder="1" applyAlignment="1">
      <alignment horizontal="center" vertical="center" wrapText="1" readingOrder="2"/>
    </xf>
    <xf numFmtId="0" fontId="7" fillId="0" borderId="30" xfId="0" applyFont="1" applyBorder="1" applyAlignment="1">
      <alignment horizontal="center" vertical="center" wrapText="1" readingOrder="2"/>
    </xf>
    <xf numFmtId="0" fontId="8" fillId="0" borderId="36" xfId="0" applyFont="1" applyBorder="1" applyAlignment="1">
      <alignment horizontal="center" vertical="center" wrapText="1" readingOrder="2"/>
    </xf>
    <xf numFmtId="0" fontId="7" fillId="0" borderId="10" xfId="0" applyFont="1" applyBorder="1" applyAlignment="1">
      <alignment horizontal="center" vertical="center" wrapText="1" readingOrder="2"/>
    </xf>
    <xf numFmtId="0" fontId="5" fillId="0" borderId="37" xfId="0" applyFont="1" applyBorder="1" applyAlignment="1">
      <alignment horizontal="center" vertical="center" wrapText="1" readingOrder="2"/>
    </xf>
    <xf numFmtId="0" fontId="5" fillId="0" borderId="38" xfId="0" applyFont="1" applyBorder="1" applyAlignment="1">
      <alignment horizontal="center" vertical="center" wrapText="1" readingOrder="2"/>
    </xf>
    <xf numFmtId="0" fontId="5" fillId="0" borderId="39" xfId="0" applyFont="1" applyBorder="1" applyAlignment="1">
      <alignment horizontal="center" vertical="center" wrapText="1" readingOrder="2"/>
    </xf>
    <xf numFmtId="0" fontId="5" fillId="0" borderId="40" xfId="0" applyFont="1" applyBorder="1" applyAlignment="1">
      <alignment horizontal="center" vertical="center" wrapText="1" readingOrder="2"/>
    </xf>
    <xf numFmtId="0" fontId="8" fillId="0" borderId="41" xfId="0" applyFont="1" applyBorder="1" applyAlignment="1">
      <alignment horizontal="center" vertical="center" wrapText="1" readingOrder="2"/>
    </xf>
    <xf numFmtId="0" fontId="8" fillId="3" borderId="42" xfId="0" applyFont="1" applyFill="1" applyBorder="1" applyAlignment="1">
      <alignment horizontal="center" vertical="center" wrapText="1" readingOrder="2"/>
    </xf>
    <xf numFmtId="0" fontId="8" fillId="3" borderId="43" xfId="0" applyFont="1" applyFill="1" applyBorder="1" applyAlignment="1">
      <alignment horizontal="center" vertical="center" wrapText="1" readingOrder="2"/>
    </xf>
    <xf numFmtId="0" fontId="8" fillId="3" borderId="44" xfId="0" applyFont="1" applyFill="1" applyBorder="1" applyAlignment="1">
      <alignment horizontal="center" vertical="center" wrapText="1" readingOrder="2"/>
    </xf>
    <xf numFmtId="0" fontId="7" fillId="0" borderId="45" xfId="0" applyFont="1" applyBorder="1" applyAlignment="1">
      <alignment horizontal="right" vertical="center" wrapText="1" readingOrder="2"/>
    </xf>
    <xf numFmtId="0" fontId="7" fillId="0" borderId="40" xfId="0" applyFont="1" applyBorder="1" applyAlignment="1">
      <alignment horizontal="right" vertical="center" wrapText="1" readingOrder="2"/>
    </xf>
    <xf numFmtId="0" fontId="7" fillId="0" borderId="46" xfId="0" applyFont="1" applyBorder="1" applyAlignment="1">
      <alignment horizontal="center" vertical="center" wrapText="1" readingOrder="2"/>
    </xf>
    <xf numFmtId="0" fontId="7" fillId="0" borderId="25" xfId="0" applyFont="1" applyBorder="1" applyAlignment="1">
      <alignment horizontal="right" vertical="center" wrapText="1" readingOrder="2"/>
    </xf>
    <xf numFmtId="0" fontId="7" fillId="0" borderId="47" xfId="0" applyFont="1" applyBorder="1" applyAlignment="1">
      <alignment horizontal="right" vertical="center" wrapText="1" readingOrder="2"/>
    </xf>
    <xf numFmtId="0" fontId="7" fillId="0" borderId="48" xfId="0" applyFont="1" applyBorder="1" applyAlignment="1">
      <alignment horizontal="right" vertical="center" wrapText="1" readingOrder="2"/>
    </xf>
    <xf numFmtId="0" fontId="7" fillId="0" borderId="0" xfId="0" applyFont="1" applyBorder="1" applyAlignment="1">
      <alignment horizontal="center" vertical="center" wrapText="1" readingOrder="2"/>
    </xf>
    <xf numFmtId="0" fontId="8" fillId="0" borderId="40" xfId="0" applyFont="1" applyBorder="1" applyAlignment="1">
      <alignment horizontal="center" vertical="center" wrapText="1" readingOrder="2"/>
    </xf>
    <xf numFmtId="0" fontId="8" fillId="0" borderId="11" xfId="0" applyFont="1" applyBorder="1" applyAlignment="1">
      <alignment horizontal="center" vertical="center" wrapText="1" readingOrder="2"/>
    </xf>
    <xf numFmtId="0" fontId="8" fillId="0" borderId="30" xfId="0" applyFont="1" applyBorder="1" applyAlignment="1">
      <alignment horizontal="center" vertical="center" wrapText="1" readingOrder="2"/>
    </xf>
    <xf numFmtId="0" fontId="15" fillId="0" borderId="11" xfId="0" applyFont="1" applyBorder="1" applyAlignment="1">
      <alignment horizontal="center" vertical="center" wrapText="1" readingOrder="2"/>
    </xf>
    <xf numFmtId="0" fontId="2" fillId="0" borderId="0" xfId="0" applyFont="1" applyAlignment="1">
      <alignment horizontal="justify" vertical="center" readingOrder="2"/>
    </xf>
    <xf numFmtId="0" fontId="7" fillId="0" borderId="0" xfId="0" applyFont="1" applyAlignment="1">
      <alignment horizontal="justify" vertical="center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3"/>
  <sheetViews>
    <sheetView rightToLeft="1" tabSelected="1" topLeftCell="A122" workbookViewId="0">
      <selection activeCell="G134" sqref="G134"/>
    </sheetView>
  </sheetViews>
  <sheetFormatPr defaultRowHeight="14.25" x14ac:dyDescent="0.2"/>
  <cols>
    <col min="2" max="2" width="35.25" customWidth="1"/>
    <col min="3" max="3" width="12.75" customWidth="1"/>
    <col min="4" max="4" width="11.25" customWidth="1"/>
    <col min="7" max="7" width="17.375" customWidth="1"/>
  </cols>
  <sheetData>
    <row r="1" spans="1:8" s="4" customFormat="1" ht="14.25" customHeight="1" x14ac:dyDescent="0.25">
      <c r="A1" s="2" t="s">
        <v>0</v>
      </c>
      <c r="B1" s="2"/>
      <c r="C1" s="2"/>
      <c r="D1" s="2"/>
      <c r="E1" s="2"/>
      <c r="F1" s="2"/>
      <c r="G1" s="2"/>
      <c r="H1" s="3"/>
    </row>
    <row r="2" spans="1:8" ht="18.75" x14ac:dyDescent="0.2">
      <c r="B2" s="5" t="s">
        <v>1</v>
      </c>
      <c r="C2" s="5"/>
      <c r="D2" s="5"/>
      <c r="E2" s="5"/>
      <c r="F2" s="5"/>
      <c r="G2" s="5"/>
      <c r="H2" s="5"/>
    </row>
    <row r="3" spans="1:8" ht="19.5" thickBot="1" x14ac:dyDescent="0.25">
      <c r="B3" s="41" t="s">
        <v>26</v>
      </c>
    </row>
    <row r="4" spans="1:8" ht="38.25" thickBot="1" x14ac:dyDescent="0.25">
      <c r="A4" s="23" t="s">
        <v>2</v>
      </c>
      <c r="B4" s="24" t="s">
        <v>3</v>
      </c>
      <c r="C4" s="24" t="s">
        <v>4</v>
      </c>
      <c r="D4" s="24" t="s">
        <v>5</v>
      </c>
      <c r="E4" s="24" t="s">
        <v>6</v>
      </c>
      <c r="F4" s="24" t="s">
        <v>7</v>
      </c>
      <c r="G4" s="25" t="s">
        <v>8</v>
      </c>
    </row>
    <row r="5" spans="1:8" ht="33" thickTop="1" thickBot="1" x14ac:dyDescent="0.25">
      <c r="A5" s="26">
        <v>1</v>
      </c>
      <c r="B5" s="7" t="s">
        <v>9</v>
      </c>
      <c r="C5" s="8" t="s">
        <v>10</v>
      </c>
      <c r="D5" s="8" t="s">
        <v>11</v>
      </c>
      <c r="E5" s="9">
        <v>2</v>
      </c>
      <c r="F5" s="8"/>
      <c r="G5" s="27">
        <f>F5*E5</f>
        <v>0</v>
      </c>
    </row>
    <row r="6" spans="1:8" ht="32.25" thickBot="1" x14ac:dyDescent="0.25">
      <c r="A6" s="26">
        <v>2</v>
      </c>
      <c r="B6" s="7" t="s">
        <v>12</v>
      </c>
      <c r="C6" s="8" t="s">
        <v>10</v>
      </c>
      <c r="D6" s="8" t="s">
        <v>11</v>
      </c>
      <c r="E6" s="11">
        <v>2</v>
      </c>
      <c r="F6" s="8"/>
      <c r="G6" s="27">
        <f t="shared" ref="G6:G12" si="0">F6*E6</f>
        <v>0</v>
      </c>
    </row>
    <row r="7" spans="1:8" ht="32.25" thickBot="1" x14ac:dyDescent="0.25">
      <c r="A7" s="26">
        <v>3</v>
      </c>
      <c r="B7" s="7" t="s">
        <v>13</v>
      </c>
      <c r="C7" s="8" t="s">
        <v>10</v>
      </c>
      <c r="D7" s="8" t="s">
        <v>11</v>
      </c>
      <c r="E7" s="11">
        <v>2</v>
      </c>
      <c r="F7" s="8"/>
      <c r="G7" s="27">
        <f t="shared" si="0"/>
        <v>0</v>
      </c>
    </row>
    <row r="8" spans="1:8" ht="32.25" thickBot="1" x14ac:dyDescent="0.25">
      <c r="A8" s="26">
        <v>4</v>
      </c>
      <c r="B8" s="7" t="s">
        <v>14</v>
      </c>
      <c r="C8" s="8" t="s">
        <v>15</v>
      </c>
      <c r="D8" s="8" t="s">
        <v>11</v>
      </c>
      <c r="E8" s="9">
        <v>4</v>
      </c>
      <c r="F8" s="8"/>
      <c r="G8" s="27">
        <f t="shared" si="0"/>
        <v>0</v>
      </c>
    </row>
    <row r="9" spans="1:8" ht="32.25" thickBot="1" x14ac:dyDescent="0.25">
      <c r="A9" s="26">
        <v>5</v>
      </c>
      <c r="B9" s="7" t="s">
        <v>16</v>
      </c>
      <c r="C9" s="8" t="s">
        <v>17</v>
      </c>
      <c r="D9" s="8" t="s">
        <v>11</v>
      </c>
      <c r="E9" s="9">
        <v>4</v>
      </c>
      <c r="F9" s="8"/>
      <c r="G9" s="27">
        <f t="shared" si="0"/>
        <v>0</v>
      </c>
    </row>
    <row r="10" spans="1:8" ht="32.25" thickBot="1" x14ac:dyDescent="0.25">
      <c r="A10" s="26">
        <v>6</v>
      </c>
      <c r="B10" s="7" t="s">
        <v>18</v>
      </c>
      <c r="C10" s="8" t="s">
        <v>19</v>
      </c>
      <c r="D10" s="8" t="s">
        <v>11</v>
      </c>
      <c r="E10" s="9">
        <v>4</v>
      </c>
      <c r="F10" s="8"/>
      <c r="G10" s="27">
        <f t="shared" si="0"/>
        <v>0</v>
      </c>
    </row>
    <row r="11" spans="1:8" ht="32.25" thickBot="1" x14ac:dyDescent="0.25">
      <c r="A11" s="26">
        <v>7</v>
      </c>
      <c r="B11" s="7" t="s">
        <v>20</v>
      </c>
      <c r="C11" s="8" t="s">
        <v>21</v>
      </c>
      <c r="D11" s="8" t="s">
        <v>11</v>
      </c>
      <c r="E11" s="9">
        <v>2</v>
      </c>
      <c r="F11" s="8"/>
      <c r="G11" s="27">
        <f t="shared" si="0"/>
        <v>0</v>
      </c>
    </row>
    <row r="12" spans="1:8" ht="32.25" thickBot="1" x14ac:dyDescent="0.25">
      <c r="A12" s="28">
        <v>8</v>
      </c>
      <c r="B12" s="29" t="s">
        <v>22</v>
      </c>
      <c r="C12" s="30" t="s">
        <v>23</v>
      </c>
      <c r="D12" s="30" t="s">
        <v>24</v>
      </c>
      <c r="E12" s="31">
        <v>150</v>
      </c>
      <c r="F12" s="30"/>
      <c r="G12" s="27">
        <f t="shared" si="0"/>
        <v>0</v>
      </c>
    </row>
    <row r="13" spans="1:8" x14ac:dyDescent="0.2">
      <c r="A13" s="13"/>
      <c r="B13" s="32"/>
      <c r="C13" s="33" t="s">
        <v>25</v>
      </c>
      <c r="D13" s="34"/>
      <c r="E13" s="34"/>
      <c r="F13" s="35"/>
      <c r="G13" s="39">
        <f>SUM(G5:G12)</f>
        <v>0</v>
      </c>
    </row>
    <row r="14" spans="1:8" ht="15" thickBot="1" x14ac:dyDescent="0.25">
      <c r="A14" s="13"/>
      <c r="B14" s="32"/>
      <c r="C14" s="36"/>
      <c r="D14" s="37"/>
      <c r="E14" s="37"/>
      <c r="F14" s="38"/>
      <c r="G14" s="40"/>
    </row>
    <row r="16" spans="1:8" ht="19.5" thickBot="1" x14ac:dyDescent="0.25">
      <c r="B16" s="41" t="s">
        <v>45</v>
      </c>
    </row>
    <row r="17" spans="1:7" ht="38.25" thickBot="1" x14ac:dyDescent="0.25">
      <c r="A17" s="42" t="s">
        <v>2</v>
      </c>
      <c r="B17" s="43" t="s">
        <v>3</v>
      </c>
      <c r="C17" s="43" t="s">
        <v>4</v>
      </c>
      <c r="D17" s="43" t="s">
        <v>5</v>
      </c>
      <c r="E17" s="43" t="s">
        <v>6</v>
      </c>
      <c r="F17" s="43" t="s">
        <v>7</v>
      </c>
      <c r="G17" s="44" t="s">
        <v>8</v>
      </c>
    </row>
    <row r="18" spans="1:7" ht="33" thickTop="1" thickBot="1" x14ac:dyDescent="0.25">
      <c r="A18" s="6">
        <v>1</v>
      </c>
      <c r="B18" s="7" t="s">
        <v>27</v>
      </c>
      <c r="C18" s="8" t="s">
        <v>28</v>
      </c>
      <c r="D18" s="8" t="s">
        <v>11</v>
      </c>
      <c r="E18" s="9">
        <v>2</v>
      </c>
      <c r="F18" s="8"/>
      <c r="G18" s="45">
        <f>F18*E18</f>
        <v>0</v>
      </c>
    </row>
    <row r="19" spans="1:7" ht="32.25" thickBot="1" x14ac:dyDescent="0.25">
      <c r="A19" s="6">
        <v>2</v>
      </c>
      <c r="B19" s="7" t="s">
        <v>29</v>
      </c>
      <c r="C19" s="8" t="s">
        <v>30</v>
      </c>
      <c r="D19" s="8" t="s">
        <v>11</v>
      </c>
      <c r="E19" s="11">
        <v>15</v>
      </c>
      <c r="F19" s="8"/>
      <c r="G19" s="45">
        <f t="shared" ref="G19:G27" si="1">F19*E19</f>
        <v>0</v>
      </c>
    </row>
    <row r="20" spans="1:7" ht="32.25" thickBot="1" x14ac:dyDescent="0.25">
      <c r="A20" s="6">
        <v>3</v>
      </c>
      <c r="B20" s="7" t="s">
        <v>31</v>
      </c>
      <c r="C20" s="8" t="s">
        <v>32</v>
      </c>
      <c r="D20" s="8" t="s">
        <v>11</v>
      </c>
      <c r="E20" s="11">
        <v>15</v>
      </c>
      <c r="F20" s="8"/>
      <c r="G20" s="45">
        <f t="shared" si="1"/>
        <v>0</v>
      </c>
    </row>
    <row r="21" spans="1:7" ht="32.25" thickBot="1" x14ac:dyDescent="0.25">
      <c r="A21" s="6">
        <v>4</v>
      </c>
      <c r="B21" s="7" t="s">
        <v>33</v>
      </c>
      <c r="C21" s="8" t="s">
        <v>34</v>
      </c>
      <c r="D21" s="8" t="s">
        <v>11</v>
      </c>
      <c r="E21" s="11">
        <v>5</v>
      </c>
      <c r="F21" s="8"/>
      <c r="G21" s="45">
        <f t="shared" si="1"/>
        <v>0</v>
      </c>
    </row>
    <row r="22" spans="1:7" ht="32.25" thickBot="1" x14ac:dyDescent="0.25">
      <c r="A22" s="6">
        <v>5</v>
      </c>
      <c r="B22" s="7" t="s">
        <v>35</v>
      </c>
      <c r="C22" s="8" t="s">
        <v>36</v>
      </c>
      <c r="D22" s="8" t="s">
        <v>11</v>
      </c>
      <c r="E22" s="9">
        <v>3</v>
      </c>
      <c r="F22" s="8"/>
      <c r="G22" s="45">
        <f t="shared" si="1"/>
        <v>0</v>
      </c>
    </row>
    <row r="23" spans="1:7" ht="32.25" thickBot="1" x14ac:dyDescent="0.25">
      <c r="A23" s="6">
        <v>6</v>
      </c>
      <c r="B23" s="7" t="s">
        <v>37</v>
      </c>
      <c r="C23" s="8" t="s">
        <v>36</v>
      </c>
      <c r="D23" s="8" t="s">
        <v>11</v>
      </c>
      <c r="E23" s="11">
        <v>5</v>
      </c>
      <c r="F23" s="8"/>
      <c r="G23" s="45">
        <f t="shared" si="1"/>
        <v>0</v>
      </c>
    </row>
    <row r="24" spans="1:7" ht="32.25" thickBot="1" x14ac:dyDescent="0.25">
      <c r="A24" s="6">
        <v>7</v>
      </c>
      <c r="B24" s="7" t="s">
        <v>38</v>
      </c>
      <c r="C24" s="8" t="s">
        <v>21</v>
      </c>
      <c r="D24" s="8" t="s">
        <v>11</v>
      </c>
      <c r="E24" s="11">
        <v>10</v>
      </c>
      <c r="F24" s="8"/>
      <c r="G24" s="45">
        <f t="shared" si="1"/>
        <v>0</v>
      </c>
    </row>
    <row r="25" spans="1:7" ht="32.25" thickBot="1" x14ac:dyDescent="0.25">
      <c r="A25" s="6">
        <v>8</v>
      </c>
      <c r="B25" s="7" t="s">
        <v>39</v>
      </c>
      <c r="C25" s="8" t="s">
        <v>40</v>
      </c>
      <c r="D25" s="8" t="s">
        <v>11</v>
      </c>
      <c r="E25" s="9">
        <v>5</v>
      </c>
      <c r="F25" s="8"/>
      <c r="G25" s="45">
        <f t="shared" si="1"/>
        <v>0</v>
      </c>
    </row>
    <row r="26" spans="1:7" ht="48" thickBot="1" x14ac:dyDescent="0.25">
      <c r="A26" s="6">
        <v>9</v>
      </c>
      <c r="B26" s="7" t="s">
        <v>41</v>
      </c>
      <c r="C26" s="8" t="s">
        <v>42</v>
      </c>
      <c r="D26" s="8" t="s">
        <v>11</v>
      </c>
      <c r="E26" s="9">
        <v>2</v>
      </c>
      <c r="F26" s="8"/>
      <c r="G26" s="45">
        <f t="shared" si="1"/>
        <v>0</v>
      </c>
    </row>
    <row r="27" spans="1:7" ht="48" thickBot="1" x14ac:dyDescent="0.25">
      <c r="A27" s="6">
        <v>10</v>
      </c>
      <c r="B27" s="7" t="s">
        <v>43</v>
      </c>
      <c r="C27" s="8" t="s">
        <v>44</v>
      </c>
      <c r="D27" s="8" t="s">
        <v>11</v>
      </c>
      <c r="E27" s="11">
        <v>5</v>
      </c>
      <c r="F27" s="8"/>
      <c r="G27" s="45">
        <f t="shared" si="1"/>
        <v>0</v>
      </c>
    </row>
    <row r="28" spans="1:7" x14ac:dyDescent="0.2">
      <c r="A28" s="14"/>
      <c r="B28" s="15"/>
      <c r="C28" s="17" t="s">
        <v>25</v>
      </c>
      <c r="D28" s="18"/>
      <c r="E28" s="18"/>
      <c r="F28" s="18"/>
      <c r="G28" s="47">
        <f>SUM(G18:G27)</f>
        <v>0</v>
      </c>
    </row>
    <row r="29" spans="1:7" ht="15" thickBot="1" x14ac:dyDescent="0.25">
      <c r="A29" s="13"/>
      <c r="B29" s="16"/>
      <c r="C29" s="19"/>
      <c r="D29" s="20"/>
      <c r="E29" s="20"/>
      <c r="F29" s="20"/>
      <c r="G29" s="48"/>
    </row>
    <row r="31" spans="1:7" ht="19.5" thickBot="1" x14ac:dyDescent="0.25">
      <c r="B31" s="41" t="s">
        <v>46</v>
      </c>
    </row>
    <row r="32" spans="1:7" ht="38.25" thickBot="1" x14ac:dyDescent="0.25">
      <c r="A32" s="42" t="s">
        <v>2</v>
      </c>
      <c r="B32" s="43" t="s">
        <v>3</v>
      </c>
      <c r="C32" s="43" t="s">
        <v>4</v>
      </c>
      <c r="D32" s="43" t="s">
        <v>5</v>
      </c>
      <c r="E32" s="43" t="s">
        <v>6</v>
      </c>
      <c r="F32" s="43" t="s">
        <v>7</v>
      </c>
      <c r="G32" s="44" t="s">
        <v>8</v>
      </c>
    </row>
    <row r="33" spans="1:7" ht="33" thickTop="1" thickBot="1" x14ac:dyDescent="0.25">
      <c r="A33" s="6">
        <v>1</v>
      </c>
      <c r="B33" s="7" t="s">
        <v>55</v>
      </c>
      <c r="C33" s="8" t="s">
        <v>47</v>
      </c>
      <c r="D33" s="8" t="s">
        <v>24</v>
      </c>
      <c r="E33" s="11">
        <v>700</v>
      </c>
      <c r="F33" s="8"/>
      <c r="G33" s="45">
        <f t="shared" ref="G33:G42" si="2">F33*E33</f>
        <v>0</v>
      </c>
    </row>
    <row r="34" spans="1:7" ht="32.25" thickBot="1" x14ac:dyDescent="0.25">
      <c r="A34" s="6">
        <v>2</v>
      </c>
      <c r="B34" s="7" t="s">
        <v>22</v>
      </c>
      <c r="C34" s="8" t="s">
        <v>23</v>
      </c>
      <c r="D34" s="8" t="s">
        <v>24</v>
      </c>
      <c r="E34" s="11">
        <v>1000</v>
      </c>
      <c r="F34" s="8"/>
      <c r="G34" s="45">
        <f t="shared" si="2"/>
        <v>0</v>
      </c>
    </row>
    <row r="35" spans="1:7" ht="32.25" thickBot="1" x14ac:dyDescent="0.25">
      <c r="A35" s="6">
        <v>3</v>
      </c>
      <c r="B35" s="7" t="s">
        <v>56</v>
      </c>
      <c r="C35" s="8" t="s">
        <v>48</v>
      </c>
      <c r="D35" s="8" t="s">
        <v>24</v>
      </c>
      <c r="E35" s="11">
        <v>5000</v>
      </c>
      <c r="F35" s="8"/>
      <c r="G35" s="45">
        <f t="shared" si="2"/>
        <v>0</v>
      </c>
    </row>
    <row r="36" spans="1:7" ht="48" thickBot="1" x14ac:dyDescent="0.25">
      <c r="A36" s="6">
        <v>4</v>
      </c>
      <c r="B36" s="7" t="s">
        <v>49</v>
      </c>
      <c r="C36" s="8" t="s">
        <v>50</v>
      </c>
      <c r="D36" s="8" t="s">
        <v>11</v>
      </c>
      <c r="E36" s="11">
        <v>200</v>
      </c>
      <c r="F36" s="8"/>
      <c r="G36" s="45">
        <f t="shared" si="2"/>
        <v>0</v>
      </c>
    </row>
    <row r="37" spans="1:7" ht="32.25" thickBot="1" x14ac:dyDescent="0.25">
      <c r="A37" s="6">
        <v>5</v>
      </c>
      <c r="B37" s="7" t="s">
        <v>51</v>
      </c>
      <c r="C37" s="8" t="s">
        <v>21</v>
      </c>
      <c r="D37" s="8" t="s">
        <v>11</v>
      </c>
      <c r="E37" s="11">
        <v>8</v>
      </c>
      <c r="F37" s="8"/>
      <c r="G37" s="45">
        <f t="shared" si="2"/>
        <v>0</v>
      </c>
    </row>
    <row r="38" spans="1:7" ht="32.25" thickBot="1" x14ac:dyDescent="0.25">
      <c r="A38" s="6">
        <v>6</v>
      </c>
      <c r="B38" s="7" t="s">
        <v>52</v>
      </c>
      <c r="C38" s="8" t="s">
        <v>21</v>
      </c>
      <c r="D38" s="8" t="s">
        <v>11</v>
      </c>
      <c r="E38" s="9">
        <v>32</v>
      </c>
      <c r="F38" s="8"/>
      <c r="G38" s="45">
        <f t="shared" si="2"/>
        <v>0</v>
      </c>
    </row>
    <row r="39" spans="1:7" ht="32.25" thickBot="1" x14ac:dyDescent="0.25">
      <c r="A39" s="6">
        <v>7</v>
      </c>
      <c r="B39" s="7" t="s">
        <v>57</v>
      </c>
      <c r="C39" s="8" t="s">
        <v>40</v>
      </c>
      <c r="D39" s="8" t="s">
        <v>11</v>
      </c>
      <c r="E39" s="11">
        <v>8</v>
      </c>
      <c r="F39" s="8"/>
      <c r="G39" s="45">
        <f t="shared" si="2"/>
        <v>0</v>
      </c>
    </row>
    <row r="40" spans="1:7" ht="32.25" thickBot="1" x14ac:dyDescent="0.25">
      <c r="A40" s="6">
        <v>9</v>
      </c>
      <c r="B40" s="7" t="s">
        <v>53</v>
      </c>
      <c r="C40" s="8" t="s">
        <v>36</v>
      </c>
      <c r="D40" s="8" t="s">
        <v>11</v>
      </c>
      <c r="E40" s="11">
        <v>8</v>
      </c>
      <c r="F40" s="8"/>
      <c r="G40" s="45">
        <f t="shared" si="2"/>
        <v>0</v>
      </c>
    </row>
    <row r="41" spans="1:7" ht="32.25" thickBot="1" x14ac:dyDescent="0.25">
      <c r="A41" s="6">
        <v>10</v>
      </c>
      <c r="B41" s="7" t="s">
        <v>58</v>
      </c>
      <c r="C41" s="8" t="s">
        <v>54</v>
      </c>
      <c r="D41" s="8" t="s">
        <v>11</v>
      </c>
      <c r="E41" s="11">
        <v>200</v>
      </c>
      <c r="F41" s="8"/>
      <c r="G41" s="45">
        <f t="shared" si="2"/>
        <v>0</v>
      </c>
    </row>
    <row r="42" spans="1:7" ht="32.25" thickBot="1" x14ac:dyDescent="0.25">
      <c r="A42" s="6">
        <v>11</v>
      </c>
      <c r="B42" s="7" t="s">
        <v>59</v>
      </c>
      <c r="C42" s="8" t="s">
        <v>44</v>
      </c>
      <c r="D42" s="8" t="s">
        <v>11</v>
      </c>
      <c r="E42" s="9">
        <v>8</v>
      </c>
      <c r="F42" s="8"/>
      <c r="G42" s="45">
        <f t="shared" si="2"/>
        <v>0</v>
      </c>
    </row>
    <row r="43" spans="1:7" x14ac:dyDescent="0.2">
      <c r="A43" s="14"/>
      <c r="B43" s="15"/>
      <c r="C43" s="17" t="s">
        <v>25</v>
      </c>
      <c r="D43" s="18"/>
      <c r="E43" s="18"/>
      <c r="F43" s="18"/>
      <c r="G43" s="47">
        <f>SUM(G33:G42)</f>
        <v>0</v>
      </c>
    </row>
    <row r="44" spans="1:7" ht="15" thickBot="1" x14ac:dyDescent="0.25">
      <c r="A44" s="13"/>
      <c r="B44" s="16"/>
      <c r="C44" s="19"/>
      <c r="D44" s="20"/>
      <c r="E44" s="20"/>
      <c r="F44" s="20"/>
      <c r="G44" s="48"/>
    </row>
    <row r="46" spans="1:7" ht="19.5" thickBot="1" x14ac:dyDescent="0.25">
      <c r="B46" s="41" t="s">
        <v>60</v>
      </c>
    </row>
    <row r="47" spans="1:7" ht="38.25" thickBot="1" x14ac:dyDescent="0.25">
      <c r="A47" s="42" t="s">
        <v>2</v>
      </c>
      <c r="B47" s="43" t="s">
        <v>3</v>
      </c>
      <c r="C47" s="43" t="s">
        <v>4</v>
      </c>
      <c r="D47" s="43" t="s">
        <v>5</v>
      </c>
      <c r="E47" s="43" t="s">
        <v>6</v>
      </c>
      <c r="F47" s="43" t="s">
        <v>7</v>
      </c>
      <c r="G47" s="44" t="s">
        <v>8</v>
      </c>
    </row>
    <row r="48" spans="1:7" ht="16.5" customHeight="1" thickTop="1" x14ac:dyDescent="0.2">
      <c r="A48" s="50">
        <v>1</v>
      </c>
      <c r="B48" s="52" t="s">
        <v>61</v>
      </c>
      <c r="C48" s="50" t="s">
        <v>62</v>
      </c>
      <c r="D48" s="50" t="s">
        <v>63</v>
      </c>
      <c r="E48" s="63">
        <v>1</v>
      </c>
      <c r="F48" s="55"/>
      <c r="G48" s="60">
        <f>F48*E48</f>
        <v>0</v>
      </c>
    </row>
    <row r="49" spans="1:7" ht="14.25" customHeight="1" x14ac:dyDescent="0.2">
      <c r="A49" s="49"/>
      <c r="B49" s="53"/>
      <c r="C49" s="49"/>
      <c r="D49" s="49"/>
      <c r="E49" s="64"/>
      <c r="F49" s="13"/>
      <c r="G49" s="61"/>
    </row>
    <row r="50" spans="1:7" ht="15" customHeight="1" thickBot="1" x14ac:dyDescent="0.25">
      <c r="A50" s="51"/>
      <c r="B50" s="54"/>
      <c r="C50" s="51"/>
      <c r="D50" s="51"/>
      <c r="E50" s="65"/>
      <c r="F50" s="21"/>
      <c r="G50" s="62"/>
    </row>
    <row r="51" spans="1:7" ht="14.25" customHeight="1" x14ac:dyDescent="0.2">
      <c r="A51" s="56">
        <v>2</v>
      </c>
      <c r="B51" s="57" t="s">
        <v>64</v>
      </c>
      <c r="C51" s="56" t="s">
        <v>62</v>
      </c>
      <c r="D51" s="56" t="s">
        <v>63</v>
      </c>
      <c r="E51" s="66">
        <v>1</v>
      </c>
      <c r="F51" s="14"/>
      <c r="G51" s="46">
        <v>0</v>
      </c>
    </row>
    <row r="52" spans="1:7" ht="15" customHeight="1" thickBot="1" x14ac:dyDescent="0.25">
      <c r="A52" s="51"/>
      <c r="B52" s="54"/>
      <c r="C52" s="51"/>
      <c r="D52" s="51"/>
      <c r="E52" s="65"/>
      <c r="F52" s="21"/>
      <c r="G52" s="62"/>
    </row>
    <row r="53" spans="1:7" ht="46.5" customHeight="1" x14ac:dyDescent="0.2">
      <c r="A53" s="56">
        <v>3</v>
      </c>
      <c r="B53" s="57" t="s">
        <v>65</v>
      </c>
      <c r="C53" s="56" t="s">
        <v>62</v>
      </c>
      <c r="D53" s="56" t="s">
        <v>63</v>
      </c>
      <c r="E53" s="66">
        <v>1</v>
      </c>
      <c r="F53" s="14"/>
      <c r="G53" s="46">
        <v>0</v>
      </c>
    </row>
    <row r="54" spans="1:7" ht="15" customHeight="1" thickBot="1" x14ac:dyDescent="0.25">
      <c r="A54" s="51"/>
      <c r="B54" s="54"/>
      <c r="C54" s="51"/>
      <c r="D54" s="51"/>
      <c r="E54" s="65"/>
      <c r="F54" s="21"/>
      <c r="G54" s="62"/>
    </row>
    <row r="55" spans="1:7" ht="15" customHeight="1" x14ac:dyDescent="0.2">
      <c r="A55" s="56">
        <v>4</v>
      </c>
      <c r="B55" s="57" t="s">
        <v>66</v>
      </c>
      <c r="C55" s="58" t="s">
        <v>67</v>
      </c>
      <c r="D55" s="56" t="s">
        <v>11</v>
      </c>
      <c r="E55" s="66">
        <v>1</v>
      </c>
      <c r="F55" s="14"/>
      <c r="G55" s="46">
        <v>0</v>
      </c>
    </row>
    <row r="56" spans="1:7" ht="15.75" customHeight="1" thickBot="1" x14ac:dyDescent="0.25">
      <c r="A56" s="51"/>
      <c r="B56" s="54"/>
      <c r="C56" s="59"/>
      <c r="D56" s="51"/>
      <c r="E56" s="65"/>
      <c r="F56" s="21"/>
      <c r="G56" s="62"/>
    </row>
    <row r="57" spans="1:7" ht="30.75" customHeight="1" x14ac:dyDescent="0.2">
      <c r="A57" s="56">
        <v>5</v>
      </c>
      <c r="B57" s="57" t="s">
        <v>68</v>
      </c>
      <c r="C57" s="56" t="s">
        <v>44</v>
      </c>
      <c r="D57" s="56" t="s">
        <v>11</v>
      </c>
      <c r="E57" s="66">
        <v>1</v>
      </c>
      <c r="F57" s="14"/>
      <c r="G57" s="46">
        <v>0</v>
      </c>
    </row>
    <row r="58" spans="1:7" ht="15" customHeight="1" thickBot="1" x14ac:dyDescent="0.25">
      <c r="A58" s="51"/>
      <c r="B58" s="54"/>
      <c r="C58" s="51"/>
      <c r="D58" s="51"/>
      <c r="E58" s="65"/>
      <c r="F58" s="21"/>
      <c r="G58" s="62"/>
    </row>
    <row r="59" spans="1:7" ht="63.75" thickBot="1" x14ac:dyDescent="0.25">
      <c r="A59" s="6">
        <v>6</v>
      </c>
      <c r="B59" s="7" t="s">
        <v>69</v>
      </c>
      <c r="C59" s="8" t="s">
        <v>70</v>
      </c>
      <c r="D59" s="8" t="s">
        <v>11</v>
      </c>
      <c r="E59" s="9">
        <v>120</v>
      </c>
      <c r="F59" s="8"/>
      <c r="G59" s="45">
        <f t="shared" ref="G59:G62" si="3">F59*E59</f>
        <v>0</v>
      </c>
    </row>
    <row r="60" spans="1:7" ht="16.5" thickBot="1" x14ac:dyDescent="0.25">
      <c r="A60" s="6">
        <v>7</v>
      </c>
      <c r="B60" s="7" t="s">
        <v>71</v>
      </c>
      <c r="C60" s="9" t="s">
        <v>44</v>
      </c>
      <c r="D60" s="9" t="s">
        <v>11</v>
      </c>
      <c r="E60" s="11">
        <v>120</v>
      </c>
      <c r="F60" s="8"/>
      <c r="G60" s="45">
        <f t="shared" si="3"/>
        <v>0</v>
      </c>
    </row>
    <row r="61" spans="1:7" ht="32.25" thickBot="1" x14ac:dyDescent="0.25">
      <c r="A61" s="6">
        <v>8</v>
      </c>
      <c r="B61" s="7" t="s">
        <v>72</v>
      </c>
      <c r="C61" s="9" t="s">
        <v>21</v>
      </c>
      <c r="D61" s="9" t="s">
        <v>11</v>
      </c>
      <c r="E61" s="11">
        <v>120</v>
      </c>
      <c r="F61" s="8"/>
      <c r="G61" s="45">
        <f t="shared" si="3"/>
        <v>0</v>
      </c>
    </row>
    <row r="62" spans="1:7" ht="79.5" thickBot="1" x14ac:dyDescent="0.25">
      <c r="A62" s="6">
        <v>9</v>
      </c>
      <c r="B62" s="7" t="s">
        <v>73</v>
      </c>
      <c r="C62" s="8" t="s">
        <v>62</v>
      </c>
      <c r="D62" s="9" t="s">
        <v>63</v>
      </c>
      <c r="E62" s="9">
        <v>4</v>
      </c>
      <c r="F62" s="8"/>
      <c r="G62" s="45">
        <f t="shared" si="3"/>
        <v>0</v>
      </c>
    </row>
    <row r="63" spans="1:7" ht="79.5" thickBot="1" x14ac:dyDescent="0.25">
      <c r="A63" s="6">
        <v>10</v>
      </c>
      <c r="B63" s="7" t="s">
        <v>74</v>
      </c>
      <c r="C63" s="8" t="s">
        <v>62</v>
      </c>
      <c r="D63" s="9" t="s">
        <v>63</v>
      </c>
      <c r="E63" s="9">
        <v>1</v>
      </c>
      <c r="F63" s="8"/>
      <c r="G63" s="45">
        <f>F63*E63</f>
        <v>0</v>
      </c>
    </row>
    <row r="64" spans="1:7" x14ac:dyDescent="0.2">
      <c r="A64" s="14"/>
      <c r="B64" s="15"/>
      <c r="C64" s="17" t="s">
        <v>25</v>
      </c>
      <c r="D64" s="18"/>
      <c r="E64" s="18"/>
      <c r="F64" s="18"/>
      <c r="G64" s="47">
        <f>SUM(G48:G63)</f>
        <v>0</v>
      </c>
    </row>
    <row r="65" spans="1:7" ht="15" thickBot="1" x14ac:dyDescent="0.25">
      <c r="A65" s="13"/>
      <c r="B65" s="16"/>
      <c r="C65" s="19"/>
      <c r="D65" s="20"/>
      <c r="E65" s="20"/>
      <c r="F65" s="20"/>
      <c r="G65" s="48"/>
    </row>
    <row r="67" spans="1:7" ht="19.5" thickBot="1" x14ac:dyDescent="0.25">
      <c r="B67" s="41" t="s">
        <v>75</v>
      </c>
    </row>
    <row r="68" spans="1:7" ht="38.25" thickBot="1" x14ac:dyDescent="0.25">
      <c r="A68" s="42" t="s">
        <v>2</v>
      </c>
      <c r="B68" s="43" t="s">
        <v>3</v>
      </c>
      <c r="C68" s="43" t="s">
        <v>4</v>
      </c>
      <c r="D68" s="43" t="s">
        <v>5</v>
      </c>
      <c r="E68" s="43" t="s">
        <v>6</v>
      </c>
      <c r="F68" s="43" t="s">
        <v>7</v>
      </c>
      <c r="G68" s="44" t="s">
        <v>8</v>
      </c>
    </row>
    <row r="69" spans="1:7" ht="33" thickTop="1" thickBot="1" x14ac:dyDescent="0.25">
      <c r="A69" s="6">
        <v>1</v>
      </c>
      <c r="B69" s="7" t="s">
        <v>76</v>
      </c>
      <c r="C69" s="68" t="s">
        <v>77</v>
      </c>
      <c r="D69" s="8" t="s">
        <v>11</v>
      </c>
      <c r="E69" s="11">
        <v>50</v>
      </c>
      <c r="F69" s="69"/>
      <c r="G69" s="70">
        <f>F69*E69</f>
        <v>0</v>
      </c>
    </row>
    <row r="70" spans="1:7" ht="32.25" thickBot="1" x14ac:dyDescent="0.25">
      <c r="A70" s="6">
        <v>2</v>
      </c>
      <c r="B70" s="68" t="s">
        <v>78</v>
      </c>
      <c r="C70" s="68" t="s">
        <v>77</v>
      </c>
      <c r="D70" s="8" t="s">
        <v>11</v>
      </c>
      <c r="E70" s="10">
        <v>50</v>
      </c>
      <c r="F70" s="69"/>
      <c r="G70" s="70">
        <f t="shared" ref="G70:G71" si="4">F70*E70</f>
        <v>0</v>
      </c>
    </row>
    <row r="71" spans="1:7" ht="32.25" thickBot="1" x14ac:dyDescent="0.25">
      <c r="A71" s="6">
        <v>3</v>
      </c>
      <c r="B71" s="68" t="s">
        <v>79</v>
      </c>
      <c r="C71" s="68" t="s">
        <v>80</v>
      </c>
      <c r="D71" s="8" t="s">
        <v>11</v>
      </c>
      <c r="E71" s="11">
        <v>10</v>
      </c>
      <c r="F71" s="69"/>
      <c r="G71" s="70">
        <f t="shared" si="4"/>
        <v>0</v>
      </c>
    </row>
    <row r="72" spans="1:7" x14ac:dyDescent="0.2">
      <c r="C72" s="17" t="s">
        <v>25</v>
      </c>
      <c r="D72" s="18"/>
      <c r="E72" s="18"/>
      <c r="F72" s="18"/>
      <c r="G72" s="47">
        <f>SUM(G56:G71)</f>
        <v>0</v>
      </c>
    </row>
    <row r="73" spans="1:7" ht="15" thickBot="1" x14ac:dyDescent="0.25">
      <c r="C73" s="19"/>
      <c r="D73" s="20"/>
      <c r="E73" s="20"/>
      <c r="F73" s="20"/>
      <c r="G73" s="48"/>
    </row>
    <row r="75" spans="1:7" ht="19.5" thickBot="1" x14ac:dyDescent="0.25">
      <c r="B75" s="41" t="s">
        <v>81</v>
      </c>
    </row>
    <row r="76" spans="1:7" ht="38.25" thickBot="1" x14ac:dyDescent="0.25">
      <c r="A76" s="42" t="s">
        <v>2</v>
      </c>
      <c r="B76" s="43" t="s">
        <v>3</v>
      </c>
      <c r="C76" s="43" t="s">
        <v>4</v>
      </c>
      <c r="D76" s="43" t="s">
        <v>5</v>
      </c>
      <c r="E76" s="43" t="s">
        <v>6</v>
      </c>
      <c r="F76" s="43" t="s">
        <v>7</v>
      </c>
      <c r="G76" s="44" t="s">
        <v>8</v>
      </c>
    </row>
    <row r="77" spans="1:7" ht="20.25" thickTop="1" thickBot="1" x14ac:dyDescent="0.25">
      <c r="A77" s="71"/>
      <c r="B77" s="72" t="s">
        <v>82</v>
      </c>
      <c r="C77" s="10"/>
      <c r="D77" s="11"/>
      <c r="E77" s="69"/>
      <c r="F77" s="69"/>
      <c r="G77" s="70"/>
    </row>
    <row r="78" spans="1:7" ht="48" thickBot="1" x14ac:dyDescent="0.25">
      <c r="A78" s="6">
        <v>1</v>
      </c>
      <c r="B78" s="7" t="s">
        <v>83</v>
      </c>
      <c r="C78" s="68" t="s">
        <v>84</v>
      </c>
      <c r="D78" s="8" t="s">
        <v>11</v>
      </c>
      <c r="E78" s="9">
        <v>1</v>
      </c>
      <c r="F78" s="69"/>
      <c r="G78" s="70">
        <f>F78*E78</f>
        <v>0</v>
      </c>
    </row>
    <row r="79" spans="1:7" ht="48" thickBot="1" x14ac:dyDescent="0.25">
      <c r="A79" s="6">
        <v>2</v>
      </c>
      <c r="B79" s="7" t="s">
        <v>85</v>
      </c>
      <c r="C79" s="68" t="s">
        <v>84</v>
      </c>
      <c r="D79" s="8" t="s">
        <v>11</v>
      </c>
      <c r="E79" s="9">
        <v>1</v>
      </c>
      <c r="F79" s="69"/>
      <c r="G79" s="70">
        <f t="shared" ref="G79:G100" si="5">F79*E79</f>
        <v>0</v>
      </c>
    </row>
    <row r="80" spans="1:7" ht="48" thickBot="1" x14ac:dyDescent="0.25">
      <c r="A80" s="6">
        <v>3</v>
      </c>
      <c r="B80" s="7" t="s">
        <v>86</v>
      </c>
      <c r="C80" s="68" t="s">
        <v>84</v>
      </c>
      <c r="D80" s="8" t="s">
        <v>11</v>
      </c>
      <c r="E80" s="9">
        <v>1</v>
      </c>
      <c r="F80" s="69"/>
      <c r="G80" s="70">
        <f t="shared" si="5"/>
        <v>0</v>
      </c>
    </row>
    <row r="81" spans="1:7" ht="48" thickBot="1" x14ac:dyDescent="0.25">
      <c r="A81" s="6">
        <v>4</v>
      </c>
      <c r="B81" s="7" t="s">
        <v>87</v>
      </c>
      <c r="C81" s="68" t="s">
        <v>84</v>
      </c>
      <c r="D81" s="8" t="s">
        <v>11</v>
      </c>
      <c r="E81" s="9">
        <v>1</v>
      </c>
      <c r="F81" s="69"/>
      <c r="G81" s="70">
        <f t="shared" si="5"/>
        <v>0</v>
      </c>
    </row>
    <row r="82" spans="1:7" ht="48" thickBot="1" x14ac:dyDescent="0.25">
      <c r="A82" s="6">
        <v>5</v>
      </c>
      <c r="B82" s="7" t="s">
        <v>88</v>
      </c>
      <c r="C82" s="68" t="s">
        <v>84</v>
      </c>
      <c r="D82" s="8" t="s">
        <v>11</v>
      </c>
      <c r="E82" s="9">
        <v>1</v>
      </c>
      <c r="F82" s="69"/>
      <c r="G82" s="70">
        <f t="shared" si="5"/>
        <v>0</v>
      </c>
    </row>
    <row r="83" spans="1:7" ht="48" thickBot="1" x14ac:dyDescent="0.25">
      <c r="A83" s="6">
        <v>6</v>
      </c>
      <c r="B83" s="7" t="s">
        <v>89</v>
      </c>
      <c r="C83" s="68" t="s">
        <v>84</v>
      </c>
      <c r="D83" s="8" t="s">
        <v>11</v>
      </c>
      <c r="E83" s="9">
        <v>1</v>
      </c>
      <c r="F83" s="69"/>
      <c r="G83" s="70">
        <f t="shared" si="5"/>
        <v>0</v>
      </c>
    </row>
    <row r="84" spans="1:7" ht="48" thickBot="1" x14ac:dyDescent="0.25">
      <c r="A84" s="6">
        <v>7</v>
      </c>
      <c r="B84" s="7" t="s">
        <v>90</v>
      </c>
      <c r="C84" s="68" t="s">
        <v>84</v>
      </c>
      <c r="D84" s="8" t="s">
        <v>11</v>
      </c>
      <c r="E84" s="9">
        <v>1</v>
      </c>
      <c r="F84" s="69"/>
      <c r="G84" s="70">
        <f t="shared" si="5"/>
        <v>0</v>
      </c>
    </row>
    <row r="85" spans="1:7" ht="48" thickBot="1" x14ac:dyDescent="0.25">
      <c r="A85" s="6">
        <v>8</v>
      </c>
      <c r="B85" s="7" t="s">
        <v>91</v>
      </c>
      <c r="C85" s="68" t="s">
        <v>84</v>
      </c>
      <c r="D85" s="8" t="s">
        <v>11</v>
      </c>
      <c r="E85" s="9">
        <v>1</v>
      </c>
      <c r="F85" s="69"/>
      <c r="G85" s="70">
        <f t="shared" si="5"/>
        <v>0</v>
      </c>
    </row>
    <row r="86" spans="1:7" ht="48" thickBot="1" x14ac:dyDescent="0.25">
      <c r="A86" s="6">
        <v>9</v>
      </c>
      <c r="B86" s="7" t="s">
        <v>92</v>
      </c>
      <c r="C86" s="68" t="s">
        <v>84</v>
      </c>
      <c r="D86" s="8" t="s">
        <v>11</v>
      </c>
      <c r="E86" s="9">
        <v>1</v>
      </c>
      <c r="F86" s="69"/>
      <c r="G86" s="70">
        <f t="shared" si="5"/>
        <v>0</v>
      </c>
    </row>
    <row r="87" spans="1:7" ht="19.5" thickBot="1" x14ac:dyDescent="0.25">
      <c r="A87" s="71"/>
      <c r="B87" s="72" t="s">
        <v>93</v>
      </c>
      <c r="C87" s="69"/>
      <c r="D87" s="10"/>
      <c r="E87" s="11"/>
      <c r="F87" s="69"/>
      <c r="G87" s="70">
        <f t="shared" si="5"/>
        <v>0</v>
      </c>
    </row>
    <row r="88" spans="1:7" ht="48" thickBot="1" x14ac:dyDescent="0.25">
      <c r="A88" s="6">
        <v>10</v>
      </c>
      <c r="B88" s="7" t="s">
        <v>94</v>
      </c>
      <c r="C88" s="68" t="s">
        <v>84</v>
      </c>
      <c r="D88" s="8" t="s">
        <v>11</v>
      </c>
      <c r="E88" s="9">
        <v>1</v>
      </c>
      <c r="F88" s="69"/>
      <c r="G88" s="70">
        <f t="shared" si="5"/>
        <v>0</v>
      </c>
    </row>
    <row r="89" spans="1:7" ht="48" thickBot="1" x14ac:dyDescent="0.25">
      <c r="A89" s="6">
        <v>11</v>
      </c>
      <c r="B89" s="7" t="s">
        <v>95</v>
      </c>
      <c r="C89" s="68" t="s">
        <v>84</v>
      </c>
      <c r="D89" s="8" t="s">
        <v>11</v>
      </c>
      <c r="E89" s="9">
        <v>1</v>
      </c>
      <c r="F89" s="69"/>
      <c r="G89" s="70">
        <f t="shared" si="5"/>
        <v>0</v>
      </c>
    </row>
    <row r="90" spans="1:7" ht="48" thickBot="1" x14ac:dyDescent="0.25">
      <c r="A90" s="6">
        <v>12</v>
      </c>
      <c r="B90" s="7" t="s">
        <v>96</v>
      </c>
      <c r="C90" s="68" t="s">
        <v>84</v>
      </c>
      <c r="D90" s="8" t="s">
        <v>11</v>
      </c>
      <c r="E90" s="9">
        <v>1</v>
      </c>
      <c r="F90" s="69"/>
      <c r="G90" s="70">
        <f t="shared" si="5"/>
        <v>0</v>
      </c>
    </row>
    <row r="91" spans="1:7" ht="48" thickBot="1" x14ac:dyDescent="0.25">
      <c r="A91" s="6">
        <v>13</v>
      </c>
      <c r="B91" s="7" t="s">
        <v>97</v>
      </c>
      <c r="C91" s="68" t="s">
        <v>84</v>
      </c>
      <c r="D91" s="8" t="s">
        <v>11</v>
      </c>
      <c r="E91" s="9">
        <v>1</v>
      </c>
      <c r="F91" s="69"/>
      <c r="G91" s="70">
        <f t="shared" si="5"/>
        <v>0</v>
      </c>
    </row>
    <row r="92" spans="1:7" ht="48" thickBot="1" x14ac:dyDescent="0.25">
      <c r="A92" s="6">
        <v>14</v>
      </c>
      <c r="B92" s="7" t="s">
        <v>98</v>
      </c>
      <c r="C92" s="68" t="s">
        <v>84</v>
      </c>
      <c r="D92" s="8" t="s">
        <v>11</v>
      </c>
      <c r="E92" s="9">
        <v>1</v>
      </c>
      <c r="F92" s="69"/>
      <c r="G92" s="70">
        <f t="shared" si="5"/>
        <v>0</v>
      </c>
    </row>
    <row r="93" spans="1:7" ht="19.5" thickBot="1" x14ac:dyDescent="0.25">
      <c r="A93" s="71"/>
      <c r="B93" s="72" t="s">
        <v>99</v>
      </c>
      <c r="C93" s="10"/>
      <c r="D93" s="10"/>
      <c r="E93" s="11"/>
      <c r="F93" s="69"/>
      <c r="G93" s="70">
        <f t="shared" si="5"/>
        <v>0</v>
      </c>
    </row>
    <row r="94" spans="1:7" ht="48" thickBot="1" x14ac:dyDescent="0.25">
      <c r="A94" s="6">
        <v>15</v>
      </c>
      <c r="B94" s="7" t="s">
        <v>100</v>
      </c>
      <c r="C94" s="68" t="s">
        <v>84</v>
      </c>
      <c r="D94" s="8" t="s">
        <v>11</v>
      </c>
      <c r="E94" s="9">
        <v>1</v>
      </c>
      <c r="F94" s="69"/>
      <c r="G94" s="70">
        <f t="shared" si="5"/>
        <v>0</v>
      </c>
    </row>
    <row r="95" spans="1:7" ht="48" thickBot="1" x14ac:dyDescent="0.25">
      <c r="A95" s="6">
        <v>16</v>
      </c>
      <c r="B95" s="7" t="s">
        <v>101</v>
      </c>
      <c r="C95" s="68" t="s">
        <v>84</v>
      </c>
      <c r="D95" s="8" t="s">
        <v>11</v>
      </c>
      <c r="E95" s="9">
        <v>1</v>
      </c>
      <c r="F95" s="69"/>
      <c r="G95" s="70">
        <f t="shared" si="5"/>
        <v>0</v>
      </c>
    </row>
    <row r="96" spans="1:7" ht="48" thickBot="1" x14ac:dyDescent="0.25">
      <c r="A96" s="6">
        <v>16</v>
      </c>
      <c r="B96" s="7" t="s">
        <v>102</v>
      </c>
      <c r="C96" s="68" t="s">
        <v>84</v>
      </c>
      <c r="D96" s="8" t="s">
        <v>11</v>
      </c>
      <c r="E96" s="9">
        <v>1</v>
      </c>
      <c r="F96" s="69"/>
      <c r="G96" s="70">
        <f t="shared" si="5"/>
        <v>0</v>
      </c>
    </row>
    <row r="97" spans="1:7" ht="48" thickBot="1" x14ac:dyDescent="0.25">
      <c r="A97" s="6">
        <v>17</v>
      </c>
      <c r="B97" s="7" t="s">
        <v>103</v>
      </c>
      <c r="C97" s="68" t="s">
        <v>84</v>
      </c>
      <c r="D97" s="8" t="s">
        <v>11</v>
      </c>
      <c r="E97" s="9">
        <v>1</v>
      </c>
      <c r="F97" s="69"/>
      <c r="G97" s="70">
        <f t="shared" si="5"/>
        <v>0</v>
      </c>
    </row>
    <row r="98" spans="1:7" ht="48" thickBot="1" x14ac:dyDescent="0.25">
      <c r="A98" s="6">
        <v>18</v>
      </c>
      <c r="B98" s="7" t="s">
        <v>104</v>
      </c>
      <c r="C98" s="68" t="s">
        <v>84</v>
      </c>
      <c r="D98" s="8" t="s">
        <v>11</v>
      </c>
      <c r="E98" s="9">
        <v>1</v>
      </c>
      <c r="F98" s="69"/>
      <c r="G98" s="70">
        <f t="shared" si="5"/>
        <v>0</v>
      </c>
    </row>
    <row r="99" spans="1:7" ht="48" thickBot="1" x14ac:dyDescent="0.25">
      <c r="A99" s="6">
        <v>19</v>
      </c>
      <c r="B99" s="7" t="s">
        <v>105</v>
      </c>
      <c r="C99" s="68" t="s">
        <v>84</v>
      </c>
      <c r="D99" s="8" t="s">
        <v>11</v>
      </c>
      <c r="E99" s="9">
        <v>1</v>
      </c>
      <c r="F99" s="69"/>
      <c r="G99" s="70">
        <f t="shared" si="5"/>
        <v>0</v>
      </c>
    </row>
    <row r="100" spans="1:7" ht="48" thickBot="1" x14ac:dyDescent="0.25">
      <c r="A100" s="6">
        <v>20</v>
      </c>
      <c r="B100" s="7" t="s">
        <v>106</v>
      </c>
      <c r="C100" s="68" t="s">
        <v>84</v>
      </c>
      <c r="D100" s="8" t="s">
        <v>11</v>
      </c>
      <c r="E100" s="9">
        <v>1</v>
      </c>
      <c r="F100" s="69"/>
      <c r="G100" s="70">
        <f t="shared" si="5"/>
        <v>0</v>
      </c>
    </row>
    <row r="101" spans="1:7" x14ac:dyDescent="0.2">
      <c r="A101" s="74"/>
      <c r="B101" s="75"/>
      <c r="C101" s="17" t="s">
        <v>25</v>
      </c>
      <c r="D101" s="18"/>
      <c r="E101" s="18"/>
      <c r="F101" s="18"/>
      <c r="G101" s="47">
        <f>SUM(G78:G100)</f>
        <v>0</v>
      </c>
    </row>
    <row r="102" spans="1:7" ht="15" thickBot="1" x14ac:dyDescent="0.25">
      <c r="A102" s="73"/>
      <c r="B102" s="76"/>
      <c r="C102" s="19"/>
      <c r="D102" s="20"/>
      <c r="E102" s="20"/>
      <c r="F102" s="20"/>
      <c r="G102" s="48"/>
    </row>
    <row r="104" spans="1:7" ht="19.5" thickBot="1" x14ac:dyDescent="0.25">
      <c r="B104" s="41" t="s">
        <v>107</v>
      </c>
    </row>
    <row r="105" spans="1:7" ht="38.25" thickBot="1" x14ac:dyDescent="0.25">
      <c r="A105" s="42" t="s">
        <v>2</v>
      </c>
      <c r="B105" s="43" t="s">
        <v>3</v>
      </c>
      <c r="C105" s="43" t="s">
        <v>4</v>
      </c>
      <c r="D105" s="43" t="s">
        <v>5</v>
      </c>
      <c r="E105" s="43" t="s">
        <v>6</v>
      </c>
      <c r="F105" s="43" t="s">
        <v>7</v>
      </c>
      <c r="G105" s="44" t="s">
        <v>8</v>
      </c>
    </row>
    <row r="106" spans="1:7" ht="64.5" thickTop="1" thickBot="1" x14ac:dyDescent="0.25">
      <c r="A106" s="6">
        <v>1</v>
      </c>
      <c r="B106" s="68" t="s">
        <v>108</v>
      </c>
      <c r="C106" s="8" t="s">
        <v>109</v>
      </c>
      <c r="D106" s="8" t="s">
        <v>110</v>
      </c>
      <c r="E106" s="8" t="s">
        <v>63</v>
      </c>
      <c r="F106" s="8"/>
      <c r="G106" s="45" t="s">
        <v>111</v>
      </c>
    </row>
    <row r="107" spans="1:7" ht="15.75" x14ac:dyDescent="0.2">
      <c r="A107" s="14"/>
      <c r="B107" s="15"/>
      <c r="C107" s="17" t="s">
        <v>25</v>
      </c>
      <c r="D107" s="18"/>
      <c r="E107" s="18"/>
      <c r="F107" s="18"/>
      <c r="G107" s="67"/>
    </row>
    <row r="108" spans="1:7" ht="16.5" thickBot="1" x14ac:dyDescent="0.25">
      <c r="A108" s="13"/>
      <c r="B108" s="16"/>
      <c r="C108" s="19"/>
      <c r="D108" s="20"/>
      <c r="E108" s="20"/>
      <c r="F108" s="20"/>
      <c r="G108" s="77" t="s">
        <v>111</v>
      </c>
    </row>
    <row r="110" spans="1:7" ht="19.5" thickBot="1" x14ac:dyDescent="0.25">
      <c r="B110" s="41" t="s">
        <v>112</v>
      </c>
    </row>
    <row r="111" spans="1:7" ht="38.25" thickBot="1" x14ac:dyDescent="0.25">
      <c r="A111" s="42" t="s">
        <v>2</v>
      </c>
      <c r="B111" s="43" t="s">
        <v>3</v>
      </c>
      <c r="C111" s="43" t="s">
        <v>4</v>
      </c>
      <c r="D111" s="43" t="s">
        <v>5</v>
      </c>
      <c r="E111" s="43" t="s">
        <v>6</v>
      </c>
      <c r="F111" s="43" t="s">
        <v>7</v>
      </c>
      <c r="G111" s="44" t="s">
        <v>8</v>
      </c>
    </row>
    <row r="112" spans="1:7" ht="33" thickTop="1" thickBot="1" x14ac:dyDescent="0.25">
      <c r="A112" s="6">
        <v>1</v>
      </c>
      <c r="B112" s="68" t="s">
        <v>113</v>
      </c>
      <c r="C112" s="8" t="s">
        <v>114</v>
      </c>
      <c r="D112" s="8" t="s">
        <v>63</v>
      </c>
      <c r="E112" s="8">
        <v>1</v>
      </c>
      <c r="F112" s="8"/>
      <c r="G112" s="45" t="s">
        <v>115</v>
      </c>
    </row>
    <row r="113" spans="1:7" ht="48" thickBot="1" x14ac:dyDescent="0.25">
      <c r="A113" s="6">
        <v>2</v>
      </c>
      <c r="B113" s="68" t="s">
        <v>116</v>
      </c>
      <c r="C113" s="8" t="s">
        <v>117</v>
      </c>
      <c r="D113" s="8" t="s">
        <v>63</v>
      </c>
      <c r="E113" s="8">
        <v>1</v>
      </c>
      <c r="F113" s="8"/>
      <c r="G113" s="45" t="s">
        <v>115</v>
      </c>
    </row>
    <row r="114" spans="1:7" ht="48" thickBot="1" x14ac:dyDescent="0.25">
      <c r="A114" s="6">
        <v>3</v>
      </c>
      <c r="B114" s="68" t="s">
        <v>118</v>
      </c>
      <c r="C114" s="8" t="s">
        <v>117</v>
      </c>
      <c r="D114" s="8" t="s">
        <v>63</v>
      </c>
      <c r="E114" s="8">
        <v>1</v>
      </c>
      <c r="F114" s="8"/>
      <c r="G114" s="45" t="s">
        <v>115</v>
      </c>
    </row>
    <row r="115" spans="1:7" ht="32.25" thickBot="1" x14ac:dyDescent="0.25">
      <c r="A115" s="6">
        <v>4</v>
      </c>
      <c r="B115" s="68" t="s">
        <v>119</v>
      </c>
      <c r="C115" s="68" t="s">
        <v>120</v>
      </c>
      <c r="D115" s="8" t="s">
        <v>63</v>
      </c>
      <c r="E115" s="8">
        <v>1</v>
      </c>
      <c r="F115" s="8"/>
      <c r="G115" s="45" t="s">
        <v>115</v>
      </c>
    </row>
    <row r="116" spans="1:7" ht="32.25" thickBot="1" x14ac:dyDescent="0.25">
      <c r="A116" s="6">
        <v>5</v>
      </c>
      <c r="B116" s="68" t="s">
        <v>121</v>
      </c>
      <c r="C116" s="8" t="s">
        <v>122</v>
      </c>
      <c r="D116" s="8" t="s">
        <v>63</v>
      </c>
      <c r="E116" s="8">
        <v>1</v>
      </c>
      <c r="F116" s="8"/>
      <c r="G116" s="45" t="s">
        <v>115</v>
      </c>
    </row>
    <row r="117" spans="1:7" ht="48" thickBot="1" x14ac:dyDescent="0.25">
      <c r="A117" s="6">
        <v>6</v>
      </c>
      <c r="B117" s="68" t="s">
        <v>123</v>
      </c>
      <c r="C117" s="8" t="s">
        <v>117</v>
      </c>
      <c r="D117" s="8" t="s">
        <v>63</v>
      </c>
      <c r="E117" s="8">
        <v>1</v>
      </c>
      <c r="F117" s="8"/>
      <c r="G117" s="45">
        <f>F117*E117</f>
        <v>0</v>
      </c>
    </row>
    <row r="118" spans="1:7" ht="32.25" thickBot="1" x14ac:dyDescent="0.25">
      <c r="A118" s="6">
        <v>7</v>
      </c>
      <c r="B118" s="68" t="s">
        <v>124</v>
      </c>
      <c r="C118" s="12" t="s">
        <v>44</v>
      </c>
      <c r="D118" s="12" t="s">
        <v>125</v>
      </c>
      <c r="E118" s="12">
        <v>250</v>
      </c>
      <c r="F118" s="12"/>
      <c r="G118" s="67">
        <f>F118*E118</f>
        <v>0</v>
      </c>
    </row>
    <row r="119" spans="1:7" x14ac:dyDescent="0.2">
      <c r="A119" s="14"/>
      <c r="B119" s="79"/>
      <c r="C119" s="33" t="s">
        <v>25</v>
      </c>
      <c r="D119" s="34"/>
      <c r="E119" s="34"/>
      <c r="F119" s="80"/>
      <c r="G119" s="84">
        <f>SUM(G117:G118)</f>
        <v>0</v>
      </c>
    </row>
    <row r="120" spans="1:7" x14ac:dyDescent="0.2">
      <c r="A120" s="13"/>
      <c r="B120" s="32"/>
      <c r="C120" s="81"/>
      <c r="D120" s="22"/>
      <c r="E120" s="22"/>
      <c r="F120" s="82"/>
      <c r="G120" s="78"/>
    </row>
    <row r="121" spans="1:7" ht="1.5" hidden="1" customHeight="1" x14ac:dyDescent="0.2">
      <c r="A121" s="13"/>
      <c r="B121" s="32"/>
      <c r="C121" s="81"/>
      <c r="D121" s="22"/>
      <c r="E121" s="22"/>
      <c r="F121" s="82"/>
      <c r="G121" s="78"/>
    </row>
    <row r="122" spans="1:7" ht="13.5" customHeight="1" thickBot="1" x14ac:dyDescent="0.25">
      <c r="A122" s="13"/>
      <c r="B122" s="32"/>
      <c r="C122" s="36"/>
      <c r="D122" s="37"/>
      <c r="E122" s="37"/>
      <c r="F122" s="83"/>
      <c r="G122" s="48"/>
    </row>
    <row r="124" spans="1:7" ht="19.5" thickBot="1" x14ac:dyDescent="0.25">
      <c r="B124" s="41" t="s">
        <v>126</v>
      </c>
    </row>
    <row r="125" spans="1:7" ht="48.75" thickTop="1" thickBot="1" x14ac:dyDescent="0.25">
      <c r="A125" s="85" t="s">
        <v>143</v>
      </c>
      <c r="B125" s="86" t="s">
        <v>129</v>
      </c>
      <c r="C125" s="86" t="s">
        <v>128</v>
      </c>
      <c r="D125" s="87" t="s">
        <v>127</v>
      </c>
    </row>
    <row r="126" spans="1:7" ht="17.25" thickTop="1" thickBot="1" x14ac:dyDescent="0.25">
      <c r="A126" s="90">
        <v>1</v>
      </c>
      <c r="B126" s="89" t="s">
        <v>130</v>
      </c>
      <c r="C126" s="95">
        <f>G13</f>
        <v>0</v>
      </c>
      <c r="D126" s="90"/>
    </row>
    <row r="127" spans="1:7" ht="16.5" thickBot="1" x14ac:dyDescent="0.25">
      <c r="A127" s="90">
        <v>2</v>
      </c>
      <c r="B127" s="89" t="s">
        <v>131</v>
      </c>
      <c r="C127" s="95">
        <f>G28</f>
        <v>0</v>
      </c>
      <c r="D127" s="90"/>
    </row>
    <row r="128" spans="1:7" ht="16.5" thickBot="1" x14ac:dyDescent="0.25">
      <c r="A128" s="90">
        <v>3</v>
      </c>
      <c r="B128" s="89" t="s">
        <v>132</v>
      </c>
      <c r="C128" s="95">
        <f>G43</f>
        <v>0</v>
      </c>
      <c r="D128" s="90"/>
    </row>
    <row r="129" spans="1:9" ht="16.5" thickBot="1" x14ac:dyDescent="0.25">
      <c r="A129" s="90">
        <v>4</v>
      </c>
      <c r="B129" s="89" t="s">
        <v>133</v>
      </c>
      <c r="C129" s="95">
        <f>G64</f>
        <v>0</v>
      </c>
      <c r="D129" s="90"/>
    </row>
    <row r="130" spans="1:9" ht="16.5" thickBot="1" x14ac:dyDescent="0.25">
      <c r="A130" s="90">
        <v>5</v>
      </c>
      <c r="B130" s="89" t="s">
        <v>134</v>
      </c>
      <c r="C130" s="95">
        <f>G72</f>
        <v>0</v>
      </c>
      <c r="D130" s="90"/>
    </row>
    <row r="131" spans="1:9" ht="16.5" thickBot="1" x14ac:dyDescent="0.25">
      <c r="A131" s="90">
        <v>6</v>
      </c>
      <c r="B131" s="89" t="s">
        <v>135</v>
      </c>
      <c r="C131" s="95">
        <f>G101</f>
        <v>0</v>
      </c>
      <c r="D131" s="90"/>
    </row>
    <row r="132" spans="1:9" ht="48" thickBot="1" x14ac:dyDescent="0.25">
      <c r="A132" s="90">
        <v>7</v>
      </c>
      <c r="B132" s="89" t="s">
        <v>136</v>
      </c>
      <c r="C132" s="95" t="str">
        <f>G108</f>
        <v>לא לסיכום</v>
      </c>
      <c r="D132" s="90"/>
    </row>
    <row r="133" spans="1:9" ht="16.5" thickBot="1" x14ac:dyDescent="0.25">
      <c r="A133" s="90">
        <v>8</v>
      </c>
      <c r="B133" s="89" t="s">
        <v>137</v>
      </c>
      <c r="C133" s="95">
        <f>G119</f>
        <v>0</v>
      </c>
      <c r="D133" s="90"/>
    </row>
    <row r="134" spans="1:9" ht="32.25" thickBot="1" x14ac:dyDescent="0.25">
      <c r="A134" s="90">
        <v>9</v>
      </c>
      <c r="B134" s="89" t="s">
        <v>138</v>
      </c>
      <c r="C134" s="95">
        <f>G119</f>
        <v>0</v>
      </c>
      <c r="D134" s="90"/>
    </row>
    <row r="135" spans="1:9" ht="16.5" thickBot="1" x14ac:dyDescent="0.25">
      <c r="A135" s="88"/>
      <c r="B135" s="91" t="s">
        <v>139</v>
      </c>
      <c r="C135" s="96">
        <f>SUM(C126:C134)</f>
        <v>0</v>
      </c>
      <c r="D135" s="94"/>
    </row>
    <row r="136" spans="1:9" ht="16.5" thickBot="1" x14ac:dyDescent="0.25">
      <c r="A136" s="88"/>
      <c r="B136" s="91" t="s">
        <v>140</v>
      </c>
      <c r="C136" s="97"/>
      <c r="D136" s="94"/>
    </row>
    <row r="137" spans="1:9" ht="16.5" thickBot="1" x14ac:dyDescent="0.25">
      <c r="A137" s="88"/>
      <c r="B137" s="91" t="s">
        <v>141</v>
      </c>
      <c r="C137" s="97">
        <f>C135-C136</f>
        <v>0</v>
      </c>
      <c r="D137" s="94"/>
    </row>
    <row r="138" spans="1:9" ht="16.5" thickBot="1" x14ac:dyDescent="0.25">
      <c r="A138" s="88"/>
      <c r="B138" s="91" t="s">
        <v>144</v>
      </c>
      <c r="C138" s="97">
        <f>C137*17%</f>
        <v>0</v>
      </c>
      <c r="D138" s="94"/>
    </row>
    <row r="139" spans="1:9" ht="32.25" customHeight="1" thickBot="1" x14ac:dyDescent="0.25">
      <c r="A139" s="92"/>
      <c r="B139" s="93" t="s">
        <v>142</v>
      </c>
      <c r="C139" s="98">
        <f>SUM(C137:C138)</f>
        <v>0</v>
      </c>
      <c r="D139" s="94"/>
    </row>
    <row r="140" spans="1:9" ht="15" thickTop="1" x14ac:dyDescent="0.2"/>
    <row r="141" spans="1:9" ht="66" customHeight="1" x14ac:dyDescent="0.2">
      <c r="B141" s="99" t="s">
        <v>145</v>
      </c>
    </row>
    <row r="142" spans="1:9" ht="15.75" x14ac:dyDescent="0.2">
      <c r="I142" s="100" t="s">
        <v>146</v>
      </c>
    </row>
    <row r="143" spans="1:9" ht="15.75" x14ac:dyDescent="0.2">
      <c r="B143" s="1" t="s">
        <v>147</v>
      </c>
    </row>
  </sheetData>
  <mergeCells count="59">
    <mergeCell ref="A101:B102"/>
    <mergeCell ref="C101:F102"/>
    <mergeCell ref="G101:G102"/>
    <mergeCell ref="A107:B108"/>
    <mergeCell ref="C107:F108"/>
    <mergeCell ref="A119:B122"/>
    <mergeCell ref="C119:F122"/>
    <mergeCell ref="G119:G122"/>
    <mergeCell ref="C72:F73"/>
    <mergeCell ref="G72:G73"/>
    <mergeCell ref="A64:B65"/>
    <mergeCell ref="C64:F65"/>
    <mergeCell ref="G64:G65"/>
    <mergeCell ref="A57:A58"/>
    <mergeCell ref="B57:B58"/>
    <mergeCell ref="C57:C58"/>
    <mergeCell ref="D57:D58"/>
    <mergeCell ref="F57:F58"/>
    <mergeCell ref="G57:G58"/>
    <mergeCell ref="E57:E58"/>
    <mergeCell ref="A55:A56"/>
    <mergeCell ref="B55:B56"/>
    <mergeCell ref="C55:C56"/>
    <mergeCell ref="D55:D56"/>
    <mergeCell ref="F55:F56"/>
    <mergeCell ref="G55:G56"/>
    <mergeCell ref="E55:E56"/>
    <mergeCell ref="A53:A54"/>
    <mergeCell ref="B53:B54"/>
    <mergeCell ref="C53:C54"/>
    <mergeCell ref="D53:D54"/>
    <mergeCell ref="F53:F54"/>
    <mergeCell ref="G53:G54"/>
    <mergeCell ref="E53:E54"/>
    <mergeCell ref="A51:A52"/>
    <mergeCell ref="B51:B52"/>
    <mergeCell ref="C51:C52"/>
    <mergeCell ref="D51:D52"/>
    <mergeCell ref="F51:F52"/>
    <mergeCell ref="G51:G52"/>
    <mergeCell ref="E51:E52"/>
    <mergeCell ref="A43:B44"/>
    <mergeCell ref="C43:F44"/>
    <mergeCell ref="G43:G44"/>
    <mergeCell ref="A48:A50"/>
    <mergeCell ref="B48:B50"/>
    <mergeCell ref="C48:C50"/>
    <mergeCell ref="D48:D50"/>
    <mergeCell ref="F48:F50"/>
    <mergeCell ref="G48:G50"/>
    <mergeCell ref="E48:E50"/>
    <mergeCell ref="A1:G1"/>
    <mergeCell ref="B2:H2"/>
    <mergeCell ref="A13:B14"/>
    <mergeCell ref="C13:F14"/>
    <mergeCell ref="G13:G14"/>
    <mergeCell ref="A28:B29"/>
    <mergeCell ref="C28:F29"/>
    <mergeCell ref="G28:G2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>
    <AutoNumber xmlns="77704bc4-301f-4066-b151-4b0d8f28c850">19426813</AutoNumber>
    <SDDocumentSource xmlns="77704bc4-301f-4066-b151-4b0d8f28c850">OfficeAddIn</SDDocumentSource>
    <SDSenderName xmlns="F2B39882-E02B-4375-B893-A3DEDAF5D6CA">Moshe Shaham</SDSenderName>
    <SDImportance xmlns="77704bc4-301f-4066-b151-4b0d8f28c850">0</SDImportance>
    <SDCategoryID xmlns="77704bc4-301f-4066-b151-4b0d8f28c850">dba31f120ebc;#</SDCategoryID>
    <SDDocDate xmlns="77704bc4-301f-4066-b151-4b0d8f28c850">2013-03-20T23:00:00+00:00</SDDocDate>
    <SDOriginalID xmlns="77704bc4-301f-4066-b151-4b0d8f28c850" xsi:nil="true"/>
    <SDAsmachta xmlns="77704bc4-301f-4066-b151-4b0d8f28c850" xsi:nil="true"/>
    <SDOfflineTo xmlns="77704bc4-301f-4066-b151-4b0d8f28c850" xsi:nil="true"/>
    <SDCategories xmlns="77704bc4-301f-4066-b151-4b0d8f28c850">:נציבות:מחלקת רכישות:צוות מכרזים:מכרזים:הודעות:תיקון;#</SDCategories>
    <SDAuthor xmlns="77704bc4-301f-4066-b151-4b0d8f28c850">מחלקת רכישות - קצין מכרזים - מרדכי דן</SDAuthor>
    <SDHebDate xmlns="77704bc4-301f-4066-b151-4b0d8f28c850">י' בניסן, התשע"ג</SDHebDate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מחלקת רכישות - דואר נכנס" ma:contentTypeID="0x0101000F0F5398ABCC774EA63F8BA657B40C64B4008202C160C7F0C0428B357FD83666D555" ma:contentTypeVersion="12" ma:contentTypeDescription="צור מסמך חדש." ma:contentTypeScope="" ma:versionID="fbee3529fe99f9fd5360d3a4df05fab3">
  <xsd:schema xmlns:xsd="http://www.w3.org/2001/XMLSchema" xmlns:p="http://schemas.microsoft.com/office/2006/metadata/properties" xmlns:ns2="77704bc4-301f-4066-b151-4b0d8f28c850" xmlns:ns3="F2B39882-E02B-4375-B893-A3DEDAF5D6CA" targetNamespace="http://schemas.microsoft.com/office/2006/metadata/properties" ma:root="true" ma:fieldsID="2b151e18bbeff96581078b1dbb79db95" ns2:_="" ns3:_="">
    <xsd:import namespace="77704bc4-301f-4066-b151-4b0d8f28c850"/>
    <xsd:import namespace="F2B39882-E02B-4375-B893-A3DEDAF5D6CA"/>
    <xsd:element name="properties">
      <xsd:complexType>
        <xsd:sequence>
          <xsd:element name="documentManagement">
            <xsd:complexType>
              <xsd:all>
                <xsd:element ref="ns2:AutoNumber" minOccurs="0"/>
                <xsd:element ref="ns2:SDCategories" minOccurs="0"/>
                <xsd:element ref="ns2:SDCategoryID" minOccurs="0"/>
                <xsd:element ref="ns2:SDAuthor" minOccurs="0"/>
                <xsd:element ref="ns2:SDDocDate" minOccurs="0"/>
                <xsd:element ref="ns2:SDHebDate" minOccurs="0"/>
                <xsd:element ref="ns2:SDOriginalID" minOccurs="0"/>
                <xsd:element ref="ns2:SDOfflineTo" minOccurs="0"/>
                <xsd:element ref="ns3:SDSenderName" minOccurs="0"/>
                <xsd:element ref="ns2:SDAsmachta" minOccurs="0"/>
                <xsd:element ref="ns2:SDDocumentSource" minOccurs="0"/>
                <xsd:element ref="ns2:SDImportance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77704bc4-301f-4066-b151-4b0d8f28c850" elementFormDefault="qualified">
    <xsd:import namespace="http://schemas.microsoft.com/office/2006/documentManagement/types"/>
    <xsd:element name="AutoNumber" ma:index="8" nillable="true" ma:displayName="סימוכין" ma:internalName="AutoNumber">
      <xsd:simpleType>
        <xsd:restriction base="dms:Text"/>
      </xsd:simpleType>
    </xsd:element>
    <xsd:element name="SDCategories" ma:index="9" nillable="true" ma:displayName="נושאים" ma:internalName="SDCategories">
      <xsd:simpleType>
        <xsd:restriction base="dms:Note"/>
      </xsd:simpleType>
    </xsd:element>
    <xsd:element name="SDCategoryID" ma:index="10" nillable="true" ma:displayName="SDCategoryID" ma:internalName="SDCategoryID">
      <xsd:simpleType>
        <xsd:restriction base="dms:Text"/>
      </xsd:simpleType>
    </xsd:element>
    <xsd:element name="SDAuthor" ma:index="11" nillable="true" ma:displayName="מחבר" ma:internalName="SDAuthor">
      <xsd:simpleType>
        <xsd:restriction base="dms:Text"/>
      </xsd:simpleType>
    </xsd:element>
    <xsd:element name="SDDocDate" ma:index="12" nillable="true" ma:displayName="תאריך המסמך" ma:internalName="SDDocDate">
      <xsd:simpleType>
        <xsd:restriction base="dms:DateTime"/>
      </xsd:simpleType>
    </xsd:element>
    <xsd:element name="SDHebDate" ma:index="13" nillable="true" ma:displayName="SDHebDate" ma:internalName="SDHebDate">
      <xsd:simpleType>
        <xsd:restriction base="dms:Text"/>
      </xsd:simpleType>
    </xsd:element>
    <xsd:element name="SDOriginalID" ma:index="14" nillable="true" ma:displayName="SDOriginalID" ma:internalName="SDOriginalID">
      <xsd:simpleType>
        <xsd:restriction base="dms:Text"/>
      </xsd:simpleType>
    </xsd:element>
    <xsd:element name="SDOfflineTo" ma:index="15" nillable="true" ma:displayName="SDOfflineTo" ma:internalName="SDOfflineTo">
      <xsd:simpleType>
        <xsd:restriction base="dms:Text"/>
      </xsd:simpleType>
    </xsd:element>
    <xsd:element name="SDAsmachta" ma:index="17" nillable="true" ma:displayName="אסמכתא" ma:internalName="SDAsmachta">
      <xsd:simpleType>
        <xsd:restriction base="dms:Text"/>
      </xsd:simpleType>
    </xsd:element>
    <xsd:element name="SDDocumentSource" ma:index="18" nillable="true" ma:displayName="מקור המסמך" ma:internalName="SDDocumentSource">
      <xsd:simpleType>
        <xsd:restriction base="dms:Choice">
          <xsd:enumeration value="SDFileUpload"/>
          <xsd:enumeration value="SDNewFile"/>
          <xsd:enumeration value="SDMultiFilesUpload"/>
          <xsd:enumeration value="OutlookExtender"/>
          <xsd:enumeration value="SDMigration"/>
          <xsd:enumeration value="OfficeAddIn"/>
          <xsd:enumeration value="ArchiveScan"/>
          <xsd:enumeration value="PCDocs"/>
          <xsd:enumeration value="PST"/>
          <xsd:enumeration value="D2K"/>
          <xsd:enumeration value="Menahel"/>
          <xsd:enumeration value="ShipmentLoader"/>
          <xsd:enumeration value="PoliceOffices"/>
          <xsd:enumeration value="AGATForms"/>
          <xsd:enumeration value="SDK"/>
          <xsd:enumeration value="Other"/>
        </xsd:restriction>
      </xsd:simpleType>
    </xsd:element>
    <xsd:element name="SDImportance" ma:index="19" nillable="true" ma:displayName="חשיבות" ma:internalName="SDImportance">
      <xsd:simpleType>
        <xsd:restriction base="dms:Number"/>
      </xsd:simpleType>
    </xsd:element>
  </xsd:schema>
  <xsd:schema xmlns:xsd="http://www.w3.org/2001/XMLSchema" xmlns:dms="http://schemas.microsoft.com/office/2006/documentManagement/types" targetNamespace="F2B39882-E02B-4375-B893-A3DEDAF5D6CA" elementFormDefault="qualified">
    <xsd:import namespace="http://schemas.microsoft.com/office/2006/documentManagement/types"/>
    <xsd:element name="SDSenderName" ma:index="16" nillable="true" ma:displayName="שם השולח" ma:internalName="SDSenderNam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E9967D0-6D1B-4755-A4E9-6B137F0C37B0}"/>
</file>

<file path=customXml/itemProps2.xml><?xml version="1.0" encoding="utf-8"?>
<ds:datastoreItem xmlns:ds="http://schemas.openxmlformats.org/officeDocument/2006/customXml" ds:itemID="{755193BD-4377-4365-B181-C23DEAC0DB8D}"/>
</file>

<file path=customXml/itemProps3.xml><?xml version="1.0" encoding="utf-8"?>
<ds:datastoreItem xmlns:ds="http://schemas.openxmlformats.org/officeDocument/2006/customXml" ds:itemID="{3E65C514-D43E-4868-ACF5-302AFD950D5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3</vt:i4>
      </vt:variant>
    </vt:vector>
  </HeadingPairs>
  <TitlesOfParts>
    <vt:vector size="3" baseType="lpstr">
      <vt:lpstr>גיליון1</vt:lpstr>
      <vt:lpstr>גיליון2</vt:lpstr>
      <vt:lpstr>גיליון3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כתב כמויות מכרז פומבי טל"כ 54/2013 בפורמט EXCEL  - נספח להודעת תיקון מס' 1</dc:title>
  <dc:creator>X201</dc:creator>
  <cp:lastModifiedBy>X201</cp:lastModifiedBy>
  <dcterms:created xsi:type="dcterms:W3CDTF">2013-03-21T08:14:07Z</dcterms:created>
  <dcterms:modified xsi:type="dcterms:W3CDTF">2013-03-21T08:50:14Z</dcterms:modified>
  <cp:contentType>מחלקת רכישות - דואר נכנס</cp:contentTyp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0x0101000F0F5398ABCC774EA63F8BA657B40C64B4008202C160C7F0C0428B357FD83666D555</vt:lpwstr>
  </property>
</Properties>
</file>